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769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<sst xmlns="http://schemas.openxmlformats.org/spreadsheetml/2006/main" count="240" uniqueCount="153">
  <si>
    <t>Odvádění a čištění odpadních vod</t>
  </si>
  <si>
    <t>Zájmová činnost v kultuře</t>
  </si>
  <si>
    <t>Veřejné osvětlení</t>
  </si>
  <si>
    <t>Komunální služby a územní rozvoj</t>
  </si>
  <si>
    <t>Sběr a svoz komunálních odpadů</t>
  </si>
  <si>
    <t>Chráněné bydlení</t>
  </si>
  <si>
    <t>Požární ochrana - dobrovolná část</t>
  </si>
  <si>
    <t>Činnost místní správy</t>
  </si>
  <si>
    <t>Podpora ostatních produkčních činností</t>
  </si>
  <si>
    <t>Silnice</t>
  </si>
  <si>
    <t>Provoz veřejné silniční dopravy</t>
  </si>
  <si>
    <t>Vodní díla v zemědělské krajině</t>
  </si>
  <si>
    <t>Základní umělecké školy</t>
  </si>
  <si>
    <t>Činnosti knihovnické</t>
  </si>
  <si>
    <t>Činnost registrovaných církví</t>
  </si>
  <si>
    <t>Rozhlas a televize</t>
  </si>
  <si>
    <t>Sportovní zařízení v majetku obce</t>
  </si>
  <si>
    <t>Pohřebnictví</t>
  </si>
  <si>
    <t>Sběr a svoz nebezpečných odpadů</t>
  </si>
  <si>
    <t>Sběr a svoz ostatních odpadů</t>
  </si>
  <si>
    <t>Péče o vzhled obce</t>
  </si>
  <si>
    <t>Ostatní finanční operace</t>
  </si>
  <si>
    <t>OdPa</t>
  </si>
  <si>
    <t>Položka</t>
  </si>
  <si>
    <t>Popis</t>
  </si>
  <si>
    <t>Daň z příjmu fyzických osob ze záv.čin.</t>
  </si>
  <si>
    <t>Daň z příjmu fyzických osob ze SVC</t>
  </si>
  <si>
    <t>Daň z příjmu fyzických osob z kap.výnosů</t>
  </si>
  <si>
    <t>Daň z příjmu právnických osob</t>
  </si>
  <si>
    <t xml:space="preserve">Daň z příjmu právnických osob za obce </t>
  </si>
  <si>
    <t>Daň z přidané hodnoty</t>
  </si>
  <si>
    <t>Poplatek za likvidaci komunálního odpadu</t>
  </si>
  <si>
    <t>Poplatek ze psů</t>
  </si>
  <si>
    <t>Poplatky za užívání veřejného prostranství</t>
  </si>
  <si>
    <t>Odvod loterií a podobných her kromě výh.hrac. přístrojů</t>
  </si>
  <si>
    <t>Správní poplatky</t>
  </si>
  <si>
    <t>Daň z nemovitosti</t>
  </si>
  <si>
    <t>Neinvestiční dotace ze SR</t>
  </si>
  <si>
    <t>Bez OdPa</t>
  </si>
  <si>
    <t xml:space="preserve">Příjmy z poskytování služeb  </t>
  </si>
  <si>
    <t>Příjmy vstupné - rozhledna</t>
  </si>
  <si>
    <t>Příjmy z prodeje zboží (pohlednice)</t>
  </si>
  <si>
    <t>Přijaté neinvestiční dary</t>
  </si>
  <si>
    <t>Vnitřní obchod,služby,cestovní ruch</t>
  </si>
  <si>
    <t>Příjmy z poskytování služeb -stočné</t>
  </si>
  <si>
    <t>Příjmy z pronájmu ost.nemovitostí</t>
  </si>
  <si>
    <t>Přijaté nekapitálové přísvěvky a náhrady</t>
  </si>
  <si>
    <t>Ostatní záležitosti kultury</t>
  </si>
  <si>
    <t>Příjmy z poskytování služeb -hroby</t>
  </si>
  <si>
    <t>Příjmy z pronájmu pozemků</t>
  </si>
  <si>
    <t>Příjmy z prodeje pozemků</t>
  </si>
  <si>
    <t>Příjmy z poskytování služeb a výrobků</t>
  </si>
  <si>
    <t>Přijaté nekapitálové příspěvky a náhrady</t>
  </si>
  <si>
    <t>Využívání a zneškodňování komun.odpad.</t>
  </si>
  <si>
    <t>Příjmy z pronájmu ostatních nemovitostí</t>
  </si>
  <si>
    <t xml:space="preserve">Přijaté nekapitálové příspěvky a náhrady </t>
  </si>
  <si>
    <t>Příjmy z úroků</t>
  </si>
  <si>
    <t>Obecné příjmy a výdaje z finanč. operací</t>
  </si>
  <si>
    <t xml:space="preserve">Příjmy celkem: </t>
  </si>
  <si>
    <t>Nákup zboží /za účelem dalšího prodeje/</t>
  </si>
  <si>
    <t>Pohoštění</t>
  </si>
  <si>
    <t xml:space="preserve">Nákup ostatních služeb </t>
  </si>
  <si>
    <t>Budovy, haly, stavby - autobusové čekárny</t>
  </si>
  <si>
    <t>Ostatní osobní výdaje</t>
  </si>
  <si>
    <t>Nákup materiálu</t>
  </si>
  <si>
    <t>Nákup ostatních služeb</t>
  </si>
  <si>
    <t>Neinvestiční příspěvky ostatním PO</t>
  </si>
  <si>
    <t>Knihy, učební pomůcky, tisk</t>
  </si>
  <si>
    <t>Neinvestiční transfery obcím</t>
  </si>
  <si>
    <t>Neinvestiční transfery cizím příspěvkovým organizacím</t>
  </si>
  <si>
    <t>Ostatní záležitosti kultury - obecní kronika</t>
  </si>
  <si>
    <t>Drobný hmotný dlouhodobý majetek</t>
  </si>
  <si>
    <t>Studená voda</t>
  </si>
  <si>
    <t>Plyn</t>
  </si>
  <si>
    <t>Elektrická energie</t>
  </si>
  <si>
    <t>Ostatní služby</t>
  </si>
  <si>
    <t>Opravy a udržování</t>
  </si>
  <si>
    <t xml:space="preserve">Pohoštění </t>
  </si>
  <si>
    <t>Věcné dary</t>
  </si>
  <si>
    <t>Nákup služeb</t>
  </si>
  <si>
    <t xml:space="preserve">Budovy, haly, stavby - kanalizace , plyn </t>
  </si>
  <si>
    <t>Výstavba a údržba místních inženýrských sítí</t>
  </si>
  <si>
    <t>Platy zaměstnanců v pracovním poměru</t>
  </si>
  <si>
    <t xml:space="preserve">Povinné pojistné na sociální zabezpečení </t>
  </si>
  <si>
    <t>Povinné pojistné na veřejné zdravotní pojištění</t>
  </si>
  <si>
    <t>Ostatní neinv. dotace - mikroregiony</t>
  </si>
  <si>
    <t>5329 -026</t>
  </si>
  <si>
    <t>Ostatní neinv. dotace – mikroregiony</t>
  </si>
  <si>
    <t>Platby daní a poplatků</t>
  </si>
  <si>
    <t>Pozemky</t>
  </si>
  <si>
    <t>Nájemné</t>
  </si>
  <si>
    <t>Ostatní osobní výdaje - dohody na sekání</t>
  </si>
  <si>
    <t>Sociální pojištění</t>
  </si>
  <si>
    <t>Zdravotní pojištění</t>
  </si>
  <si>
    <t>Nákup DHiM</t>
  </si>
  <si>
    <t>Pohonné hmoty</t>
  </si>
  <si>
    <t>Drobný dlouhodobý hmotný majetek</t>
  </si>
  <si>
    <t>Pohonné hmoty a maziva</t>
  </si>
  <si>
    <t>Služby peněžních ústavů  - pojištění</t>
  </si>
  <si>
    <t>Školení</t>
  </si>
  <si>
    <t>Ostatní platy - refundace mzdy</t>
  </si>
  <si>
    <t>Odměnu členů zastupitelstev</t>
  </si>
  <si>
    <t>Povinné poj. na veřejné zdrav.pojištění</t>
  </si>
  <si>
    <t>Ostatní povinné pojištění - z refundací</t>
  </si>
  <si>
    <t>Služby školení a vzdělávání</t>
  </si>
  <si>
    <t>Cestovné</t>
  </si>
  <si>
    <t>Zastupitelstva obcí</t>
  </si>
  <si>
    <t>Povinné pojistné na úrazové pojištění</t>
  </si>
  <si>
    <t xml:space="preserve">Plyn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</si>
  <si>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Služby pošt</t>
  </si>
  <si>
    <t>Služby telekomunikací</t>
  </si>
  <si>
    <t>Programové vybavení</t>
  </si>
  <si>
    <t xml:space="preserve">Neinvestiční dotace obcím - přestupky </t>
  </si>
  <si>
    <t>Služby peněžních ústavů</t>
  </si>
  <si>
    <t>Obecné příjmy a výdaje z finanč. operací</t>
  </si>
  <si>
    <t>Pojištění funkčně nespecifikované</t>
  </si>
  <si>
    <t xml:space="preserve">Platby daní a poplatků státnímu rozpočtu </t>
  </si>
  <si>
    <t>Výdaje finančního vypořádání min.let</t>
  </si>
  <si>
    <t>Finanční vypořádání let minulých</t>
  </si>
  <si>
    <t>Výdaje celkem</t>
  </si>
  <si>
    <t>FINANCOVÁNÍ</t>
  </si>
  <si>
    <t>Schvalovací doložka:</t>
  </si>
  <si>
    <t xml:space="preserve">Vyvěšeno na úřední desce a úřední elektronické desce: </t>
  </si>
  <si>
    <t xml:space="preserve">Sejmuto z úřední desky a úřední elektronické desky: </t>
  </si>
  <si>
    <t xml:space="preserve">Schváleno v zastupitelstvu obce dne: </t>
  </si>
  <si>
    <t xml:space="preserve"> </t>
  </si>
  <si>
    <t>ROZPIS SCHVÁLENÉHO ROZPOČTU  ROK 2015</t>
  </si>
  <si>
    <t>ROZPOČET 2015 - PŘÍJMY</t>
  </si>
  <si>
    <t>Poplatky za odnětí pozemku plnění funkcí lesa</t>
  </si>
  <si>
    <t>ÚZ 33513234 Neinvestiční transfery ze SR</t>
  </si>
  <si>
    <t>ÚZ 33113234 Neinvestiční transfery ze SR</t>
  </si>
  <si>
    <t>Sportovní zařízení v majetku obce</t>
  </si>
  <si>
    <t>ROZPOČET 2015- VÝDAJE</t>
  </si>
  <si>
    <t xml:space="preserve"> Nákup materiálu </t>
  </si>
  <si>
    <t xml:space="preserve">Ostatní osobní výdaje </t>
  </si>
  <si>
    <t xml:space="preserve">Elektrická energie </t>
  </si>
  <si>
    <t xml:space="preserve">Nákup materiálu </t>
  </si>
  <si>
    <t>Nespecifikované rezervy</t>
  </si>
  <si>
    <t>Budovy, haly, stavby</t>
  </si>
  <si>
    <t xml:space="preserve">Budovy,haly,stavby </t>
  </si>
  <si>
    <t>Ostatní zájmová činnost a rekreace</t>
  </si>
  <si>
    <t>Náhrady mezd v době nemoci</t>
  </si>
  <si>
    <t>Konzultační, poradenské a právní služby</t>
  </si>
  <si>
    <t>5011ÚZ 33513234</t>
  </si>
  <si>
    <t>5011ÚZ 33113234</t>
  </si>
  <si>
    <t>5031 ÚZ33513234</t>
  </si>
  <si>
    <t>5031 ÚZ33113234</t>
  </si>
  <si>
    <t>5032 ÚZ 33513234</t>
  </si>
  <si>
    <t>5032 ÚZ 33113234</t>
  </si>
  <si>
    <t>Prádlo, oděv, obuv</t>
  </si>
  <si>
    <t>Ostatní neinvestiční výdaje</t>
  </si>
  <si>
    <t>Zpracování dat a služby související s inf. a kom. technologiemi</t>
  </si>
  <si>
    <t>Ochrana obyvatelstva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</si>
</sst>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6" fillId="0" borderId="19" xfId="0" applyNumberFormat="1" applyFont="1" applyBorder="1" applyAlignment="1">
      <alignment horizontal="right" vertical="top" wrapText="1"/>
    </xf>
    <xf numFmtId="4" fontId="7" fillId="0" borderId="19" xfId="0" applyNumberFormat="1" applyFont="1" applyBorder="1" applyAlignment="1">
      <alignment horizontal="right" vertical="top" wrapText="1"/>
    </xf>
    <xf numFmtId="4" fontId="8" fillId="0" borderId="19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4" fontId="7" fillId="0" borderId="21" xfId="0" applyNumberFormat="1" applyFont="1" applyBorder="1" applyAlignment="1">
      <alignment horizontal="right" vertical="top" wrapText="1"/>
    </xf>
    <xf numFmtId="4" fontId="7" fillId="0" borderId="22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4" fontId="13" fillId="0" borderId="13" xfId="0" applyNumberFormat="1" applyFont="1" applyBorder="1" applyAlignment="1">
      <alignment horizontal="right" vertical="top" wrapText="1"/>
    </xf>
    <xf numFmtId="4" fontId="13" fillId="0" borderId="19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6" fillId="0" borderId="13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4" fontId="47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4" fontId="7" fillId="0" borderId="23" xfId="0" applyNumberFormat="1" applyFont="1" applyBorder="1" applyAlignment="1">
      <alignment horizontal="right" vertical="top" wrapText="1"/>
    </xf>
    <xf numFmtId="0" fontId="32" fillId="0" borderId="19" xfId="0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4" fontId="11" fillId="0" borderId="20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top" wrapText="1"/>
    </xf>
    <xf numFmtId="14" fontId="4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view="pageBreakPreview" zoomScale="118" zoomScaleSheetLayoutView="118" zoomScalePageLayoutView="0" workbookViewId="0" topLeftCell="A285">
      <selection activeCell="E298" sqref="E298"/>
    </sheetView>
  </sheetViews>
  <sheetFormatPr defaultColWidth="9.140625" defaultRowHeight="15"/>
  <cols>
    <col min="1" max="1" width="9.57421875" style="0" customWidth="1"/>
    <col min="2" max="2" width="10.57421875" style="0" customWidth="1"/>
    <col min="3" max="3" width="48.28125" style="0" customWidth="1"/>
    <col min="4" max="4" width="23.421875" style="0" customWidth="1"/>
    <col min="5" max="5" width="24.8515625" style="0" customWidth="1"/>
  </cols>
  <sheetData>
    <row r="1" spans="1:4" ht="15.75" thickBot="1">
      <c r="A1" s="64" t="s">
        <v>126</v>
      </c>
      <c r="B1" s="64"/>
      <c r="C1" s="64"/>
      <c r="D1" s="64"/>
    </row>
    <row r="2" spans="1:5" ht="27.75" thickBot="1">
      <c r="A2" s="2" t="s">
        <v>22</v>
      </c>
      <c r="B2" s="3" t="s">
        <v>23</v>
      </c>
      <c r="C2" s="3" t="s">
        <v>24</v>
      </c>
      <c r="D2" s="4" t="s">
        <v>127</v>
      </c>
      <c r="E2" s="4"/>
    </row>
    <row r="3" spans="1:5" ht="19.5" customHeight="1" thickBot="1">
      <c r="A3" s="5"/>
      <c r="B3" s="6">
        <v>1111</v>
      </c>
      <c r="C3" s="6" t="s">
        <v>25</v>
      </c>
      <c r="D3" s="7">
        <v>660000</v>
      </c>
      <c r="E3" s="8"/>
    </row>
    <row r="4" spans="1:5" ht="19.5" customHeight="1" thickBot="1">
      <c r="A4" s="5"/>
      <c r="B4" s="6">
        <v>1112</v>
      </c>
      <c r="C4" s="6" t="s">
        <v>26</v>
      </c>
      <c r="D4" s="7">
        <v>38000</v>
      </c>
      <c r="E4" s="8"/>
    </row>
    <row r="5" spans="1:5" ht="19.5" customHeight="1" thickBot="1">
      <c r="A5" s="5"/>
      <c r="B5" s="6">
        <v>1113</v>
      </c>
      <c r="C5" s="6" t="s">
        <v>27</v>
      </c>
      <c r="D5" s="7">
        <v>100000</v>
      </c>
      <c r="E5" s="8"/>
    </row>
    <row r="6" spans="1:5" ht="19.5" customHeight="1" thickBot="1">
      <c r="A6" s="5"/>
      <c r="B6" s="6">
        <v>1121</v>
      </c>
      <c r="C6" s="6" t="s">
        <v>28</v>
      </c>
      <c r="D6" s="7">
        <v>950000</v>
      </c>
      <c r="E6" s="8"/>
    </row>
    <row r="7" spans="1:5" ht="24" customHeight="1" thickBot="1">
      <c r="A7" s="5"/>
      <c r="B7" s="6">
        <v>1122</v>
      </c>
      <c r="C7" s="6" t="s">
        <v>29</v>
      </c>
      <c r="D7" s="7">
        <v>123500</v>
      </c>
      <c r="E7" s="8"/>
    </row>
    <row r="8" spans="1:5" ht="19.5" customHeight="1" thickBot="1">
      <c r="A8" s="5"/>
      <c r="B8" s="6">
        <v>1211</v>
      </c>
      <c r="C8" s="6" t="s">
        <v>30</v>
      </c>
      <c r="D8" s="7">
        <v>2000000</v>
      </c>
      <c r="E8" s="8"/>
    </row>
    <row r="9" spans="1:5" ht="19.5" customHeight="1" thickBot="1">
      <c r="A9" s="5"/>
      <c r="B9" s="6">
        <v>1335</v>
      </c>
      <c r="C9" s="6" t="s">
        <v>128</v>
      </c>
      <c r="D9" s="7">
        <v>500</v>
      </c>
      <c r="E9" s="8"/>
    </row>
    <row r="10" spans="1:5" ht="19.5" customHeight="1" thickBot="1">
      <c r="A10" s="5"/>
      <c r="B10" s="6">
        <v>1340</v>
      </c>
      <c r="C10" s="6" t="s">
        <v>31</v>
      </c>
      <c r="D10" s="7">
        <v>349300</v>
      </c>
      <c r="E10" s="8"/>
    </row>
    <row r="11" spans="1:5" ht="19.5" customHeight="1" thickBot="1">
      <c r="A11" s="5"/>
      <c r="B11" s="6">
        <v>1341</v>
      </c>
      <c r="C11" s="6" t="s">
        <v>32</v>
      </c>
      <c r="D11" s="7">
        <v>7000</v>
      </c>
      <c r="E11" s="8"/>
    </row>
    <row r="12" spans="1:5" ht="19.5" customHeight="1" thickBot="1">
      <c r="A12" s="5"/>
      <c r="B12" s="6">
        <v>1343</v>
      </c>
      <c r="C12" s="6" t="s">
        <v>33</v>
      </c>
      <c r="D12" s="7">
        <v>5000</v>
      </c>
      <c r="E12" s="8"/>
    </row>
    <row r="13" spans="1:5" ht="19.5" customHeight="1" thickBot="1">
      <c r="A13" s="5"/>
      <c r="B13" s="6">
        <v>1351</v>
      </c>
      <c r="C13" s="6" t="s">
        <v>34</v>
      </c>
      <c r="D13" s="7">
        <v>14000</v>
      </c>
      <c r="E13" s="8"/>
    </row>
    <row r="14" spans="1:5" ht="19.5" customHeight="1" thickBot="1">
      <c r="A14" s="5"/>
      <c r="B14" s="6">
        <v>1361</v>
      </c>
      <c r="C14" s="6" t="s">
        <v>35</v>
      </c>
      <c r="D14" s="7">
        <v>6500</v>
      </c>
      <c r="E14" s="8"/>
    </row>
    <row r="15" spans="1:5" ht="19.5" customHeight="1" thickBot="1">
      <c r="A15" s="5"/>
      <c r="B15" s="6">
        <v>1511</v>
      </c>
      <c r="C15" s="6" t="s">
        <v>36</v>
      </c>
      <c r="D15" s="7">
        <v>700000</v>
      </c>
      <c r="E15" s="8"/>
    </row>
    <row r="16" spans="1:5" ht="19.5" customHeight="1" thickBot="1">
      <c r="A16" s="5"/>
      <c r="B16" s="6">
        <v>4112</v>
      </c>
      <c r="C16" s="6" t="s">
        <v>37</v>
      </c>
      <c r="D16" s="7">
        <v>78700</v>
      </c>
      <c r="E16" s="8"/>
    </row>
    <row r="17" spans="1:5" ht="19.5" customHeight="1" thickBot="1">
      <c r="A17" s="5"/>
      <c r="B17" s="6">
        <v>4116</v>
      </c>
      <c r="C17" s="6" t="s">
        <v>129</v>
      </c>
      <c r="D17" s="7">
        <v>112200</v>
      </c>
      <c r="E17" s="8"/>
    </row>
    <row r="18" spans="1:5" ht="19.5" customHeight="1" thickBot="1">
      <c r="A18" s="5"/>
      <c r="B18" s="6">
        <v>4116</v>
      </c>
      <c r="C18" s="6" t="s">
        <v>130</v>
      </c>
      <c r="D18" s="7">
        <v>19800</v>
      </c>
      <c r="E18" s="8"/>
    </row>
    <row r="19" spans="1:5" ht="19.5" customHeight="1" thickBot="1">
      <c r="A19" s="5"/>
      <c r="B19" s="6"/>
      <c r="C19" s="9" t="s">
        <v>38</v>
      </c>
      <c r="D19" s="10">
        <f>SUM(D3:D18)</f>
        <v>5164500</v>
      </c>
      <c r="E19" s="10"/>
    </row>
    <row r="20" spans="1:5" ht="19.5" customHeight="1" thickBot="1">
      <c r="A20" s="5"/>
      <c r="B20" s="6"/>
      <c r="C20" s="9"/>
      <c r="D20" s="10"/>
      <c r="E20" s="10"/>
    </row>
    <row r="21" spans="1:5" ht="19.5" customHeight="1" thickBot="1">
      <c r="A21" s="5">
        <v>1032</v>
      </c>
      <c r="B21" s="6">
        <v>2111</v>
      </c>
      <c r="C21" s="6" t="s">
        <v>39</v>
      </c>
      <c r="D21" s="7">
        <v>5000</v>
      </c>
      <c r="E21" s="8"/>
    </row>
    <row r="22" spans="1:5" ht="19.5" customHeight="1" thickBot="1">
      <c r="A22" s="5"/>
      <c r="B22" s="6"/>
      <c r="C22" s="9" t="s">
        <v>8</v>
      </c>
      <c r="D22" s="10">
        <v>5000</v>
      </c>
      <c r="E22" s="10"/>
    </row>
    <row r="23" spans="1:5" ht="19.5" customHeight="1" thickBot="1">
      <c r="A23" s="5"/>
      <c r="B23" s="6"/>
      <c r="C23" s="6"/>
      <c r="D23" s="10"/>
      <c r="E23" s="10"/>
    </row>
    <row r="24" spans="1:5" ht="19.5" customHeight="1" thickBot="1">
      <c r="A24" s="5">
        <v>2143</v>
      </c>
      <c r="B24" s="6">
        <v>2111</v>
      </c>
      <c r="C24" s="6" t="s">
        <v>40</v>
      </c>
      <c r="D24" s="8">
        <v>35000</v>
      </c>
      <c r="E24" s="8"/>
    </row>
    <row r="25" spans="1:5" ht="19.5" customHeight="1" thickBot="1">
      <c r="A25" s="5">
        <v>2143</v>
      </c>
      <c r="B25" s="6">
        <v>2112</v>
      </c>
      <c r="C25" s="6" t="s">
        <v>41</v>
      </c>
      <c r="D25" s="8">
        <v>12000</v>
      </c>
      <c r="E25" s="8"/>
    </row>
    <row r="26" spans="1:5" ht="19.5" customHeight="1" thickBot="1">
      <c r="A26" s="5">
        <v>2143</v>
      </c>
      <c r="B26" s="6">
        <v>2321</v>
      </c>
      <c r="C26" s="6" t="s">
        <v>42</v>
      </c>
      <c r="D26" s="8">
        <v>1000</v>
      </c>
      <c r="E26" s="8"/>
    </row>
    <row r="27" spans="1:5" ht="19.5" customHeight="1" thickBot="1">
      <c r="A27" s="5">
        <v>2143</v>
      </c>
      <c r="B27" s="6">
        <v>2324</v>
      </c>
      <c r="C27" s="6" t="s">
        <v>52</v>
      </c>
      <c r="D27" s="8">
        <v>100</v>
      </c>
      <c r="E27" s="8"/>
    </row>
    <row r="28" spans="1:5" ht="19.5" customHeight="1" thickBot="1">
      <c r="A28" s="11">
        <v>2143</v>
      </c>
      <c r="B28" s="6"/>
      <c r="C28" s="9" t="s">
        <v>43</v>
      </c>
      <c r="D28" s="10">
        <f>SUM(D24:D27)</f>
        <v>48100</v>
      </c>
      <c r="E28" s="10"/>
    </row>
    <row r="29" spans="1:5" ht="19.5" customHeight="1" thickBot="1">
      <c r="A29" s="11"/>
      <c r="B29" s="6"/>
      <c r="C29" s="9"/>
      <c r="D29" s="10"/>
      <c r="E29" s="10"/>
    </row>
    <row r="30" spans="1:5" ht="19.5" customHeight="1" thickBot="1">
      <c r="A30" s="5">
        <v>2321</v>
      </c>
      <c r="B30" s="6">
        <v>2111</v>
      </c>
      <c r="C30" s="6" t="s">
        <v>44</v>
      </c>
      <c r="D30" s="8">
        <v>57000</v>
      </c>
      <c r="E30" s="8"/>
    </row>
    <row r="31" spans="1:5" ht="19.5" customHeight="1" thickBot="1">
      <c r="A31" s="11">
        <v>2321</v>
      </c>
      <c r="B31" s="6"/>
      <c r="C31" s="9" t="s">
        <v>0</v>
      </c>
      <c r="D31" s="10">
        <f>SUM(D30)</f>
        <v>57000</v>
      </c>
      <c r="E31" s="10"/>
    </row>
    <row r="32" spans="1:5" ht="19.5" customHeight="1" thickBot="1">
      <c r="A32" s="5"/>
      <c r="B32" s="6"/>
      <c r="C32" s="6"/>
      <c r="D32" s="10"/>
      <c r="E32" s="10"/>
    </row>
    <row r="33" spans="1:5" ht="19.5" customHeight="1" thickBot="1">
      <c r="A33" s="5">
        <v>3392</v>
      </c>
      <c r="B33" s="6">
        <v>2132</v>
      </c>
      <c r="C33" s="6" t="s">
        <v>45</v>
      </c>
      <c r="D33" s="8">
        <v>20000</v>
      </c>
      <c r="E33" s="8"/>
    </row>
    <row r="34" spans="1:5" ht="19.5" customHeight="1" thickBot="1">
      <c r="A34" s="5">
        <v>3392</v>
      </c>
      <c r="B34" s="6">
        <v>2324</v>
      </c>
      <c r="C34" s="6" t="s">
        <v>46</v>
      </c>
      <c r="D34" s="8">
        <v>2000</v>
      </c>
      <c r="E34" s="8"/>
    </row>
    <row r="35" spans="1:5" ht="19.5" customHeight="1" thickBot="1">
      <c r="A35" s="11">
        <v>3392</v>
      </c>
      <c r="B35" s="6"/>
      <c r="C35" s="9" t="s">
        <v>1</v>
      </c>
      <c r="D35" s="10">
        <f>SUM(D33:D34)</f>
        <v>22000</v>
      </c>
      <c r="E35" s="10"/>
    </row>
    <row r="36" spans="1:5" ht="19.5" customHeight="1" thickBot="1">
      <c r="A36" s="5"/>
      <c r="B36" s="6"/>
      <c r="C36" s="6"/>
      <c r="D36" s="10"/>
      <c r="E36" s="10"/>
    </row>
    <row r="37" spans="1:5" ht="19.5" customHeight="1" thickBot="1">
      <c r="A37" s="5">
        <v>3399</v>
      </c>
      <c r="B37" s="6">
        <v>2321</v>
      </c>
      <c r="C37" s="6" t="s">
        <v>42</v>
      </c>
      <c r="D37" s="8">
        <v>2000</v>
      </c>
      <c r="E37" s="8"/>
    </row>
    <row r="38" spans="1:5" ht="19.5" customHeight="1" thickBot="1">
      <c r="A38" s="11">
        <v>3399</v>
      </c>
      <c r="B38" s="6"/>
      <c r="C38" s="9" t="s">
        <v>47</v>
      </c>
      <c r="D38" s="10">
        <f>SUM(D37)</f>
        <v>2000</v>
      </c>
      <c r="E38" s="10"/>
    </row>
    <row r="39" spans="1:5" ht="19.5" customHeight="1" thickBot="1">
      <c r="A39" s="11"/>
      <c r="B39" s="6"/>
      <c r="C39" s="9"/>
      <c r="D39" s="10"/>
      <c r="E39" s="10"/>
    </row>
    <row r="40" spans="1:5" ht="19.5" customHeight="1" thickBot="1">
      <c r="A40" s="5">
        <v>3412</v>
      </c>
      <c r="B40" s="6">
        <v>2132</v>
      </c>
      <c r="C40" s="6" t="s">
        <v>45</v>
      </c>
      <c r="D40" s="8">
        <v>12000</v>
      </c>
      <c r="E40" s="10"/>
    </row>
    <row r="41" spans="1:5" ht="19.5" customHeight="1" thickBot="1">
      <c r="A41" s="11">
        <v>3412</v>
      </c>
      <c r="B41" s="6"/>
      <c r="C41" s="9" t="s">
        <v>131</v>
      </c>
      <c r="D41" s="10">
        <f>SUM(D40)</f>
        <v>12000</v>
      </c>
      <c r="E41" s="10"/>
    </row>
    <row r="42" spans="1:5" ht="19.5" customHeight="1" thickBot="1">
      <c r="A42" s="5"/>
      <c r="B42" s="6"/>
      <c r="C42" s="6"/>
      <c r="D42" s="10"/>
      <c r="E42" s="10"/>
    </row>
    <row r="43" spans="1:5" ht="19.5" customHeight="1" thickBot="1">
      <c r="A43" s="5">
        <v>3632</v>
      </c>
      <c r="B43" s="6">
        <v>2111</v>
      </c>
      <c r="C43" s="6" t="s">
        <v>48</v>
      </c>
      <c r="D43" s="8">
        <v>1000</v>
      </c>
      <c r="E43" s="8"/>
    </row>
    <row r="44" spans="1:5" ht="19.5" customHeight="1" thickBot="1">
      <c r="A44" s="11">
        <v>3632</v>
      </c>
      <c r="B44" s="6"/>
      <c r="C44" s="9" t="s">
        <v>17</v>
      </c>
      <c r="D44" s="10">
        <f>SUM(D43)</f>
        <v>1000</v>
      </c>
      <c r="E44" s="10"/>
    </row>
    <row r="45" spans="1:5" ht="19.5" customHeight="1" thickBot="1">
      <c r="A45" s="11"/>
      <c r="B45" s="6"/>
      <c r="C45" s="9"/>
      <c r="D45" s="10"/>
      <c r="E45" s="10"/>
    </row>
    <row r="46" spans="1:5" ht="19.5" customHeight="1" thickBot="1">
      <c r="A46" s="5">
        <v>3631</v>
      </c>
      <c r="B46" s="6">
        <v>2324</v>
      </c>
      <c r="C46" s="6" t="s">
        <v>46</v>
      </c>
      <c r="D46" s="8">
        <v>3000</v>
      </c>
      <c r="E46" s="10"/>
    </row>
    <row r="47" spans="1:5" ht="19.5" customHeight="1" thickBot="1">
      <c r="A47" s="11"/>
      <c r="B47" s="6"/>
      <c r="C47" s="9" t="s">
        <v>2</v>
      </c>
      <c r="D47" s="10">
        <f>SUM(D46)</f>
        <v>3000</v>
      </c>
      <c r="E47" s="10"/>
    </row>
    <row r="48" spans="1:5" ht="19.5" customHeight="1" thickBot="1">
      <c r="A48" s="11"/>
      <c r="B48" s="6"/>
      <c r="C48" s="9"/>
      <c r="D48" s="10"/>
      <c r="E48" s="10"/>
    </row>
    <row r="49" spans="1:5" ht="19.5" customHeight="1" thickBot="1">
      <c r="A49" s="5">
        <v>3639</v>
      </c>
      <c r="B49" s="6">
        <v>2131</v>
      </c>
      <c r="C49" s="6" t="s">
        <v>49</v>
      </c>
      <c r="D49" s="8">
        <v>61900</v>
      </c>
      <c r="E49" s="8"/>
    </row>
    <row r="50" spans="1:5" ht="19.5" customHeight="1" thickBot="1">
      <c r="A50" s="5">
        <v>3639</v>
      </c>
      <c r="B50" s="6">
        <v>3111</v>
      </c>
      <c r="C50" s="6" t="s">
        <v>50</v>
      </c>
      <c r="D50" s="8">
        <v>500000</v>
      </c>
      <c r="E50" s="8"/>
    </row>
    <row r="51" spans="1:5" ht="19.5" customHeight="1" thickBot="1">
      <c r="A51" s="11">
        <v>3639</v>
      </c>
      <c r="B51" s="6"/>
      <c r="C51" s="9" t="s">
        <v>3</v>
      </c>
      <c r="D51" s="10">
        <f>SUM(D49:D50)</f>
        <v>561900</v>
      </c>
      <c r="E51" s="10"/>
    </row>
    <row r="52" spans="1:5" ht="19.5" customHeight="1" thickBot="1">
      <c r="A52" s="5"/>
      <c r="B52" s="6"/>
      <c r="C52" s="6"/>
      <c r="D52" s="10"/>
      <c r="E52" s="10"/>
    </row>
    <row r="53" spans="1:5" ht="19.5" customHeight="1" thickBot="1">
      <c r="A53" s="5">
        <v>3722</v>
      </c>
      <c r="B53" s="6">
        <v>2111</v>
      </c>
      <c r="C53" s="6" t="s">
        <v>51</v>
      </c>
      <c r="D53" s="8">
        <v>1200</v>
      </c>
      <c r="E53" s="8"/>
    </row>
    <row r="54" spans="1:5" ht="19.5" customHeight="1" thickBot="1">
      <c r="A54" s="11">
        <v>3722</v>
      </c>
      <c r="B54" s="6"/>
      <c r="C54" s="9" t="s">
        <v>4</v>
      </c>
      <c r="D54" s="10">
        <f>SUM(D53)</f>
        <v>1200</v>
      </c>
      <c r="E54" s="10"/>
    </row>
    <row r="55" spans="1:5" ht="19.5" customHeight="1" thickBot="1">
      <c r="A55" s="5"/>
      <c r="B55" s="6"/>
      <c r="C55" s="6"/>
      <c r="D55" s="10"/>
      <c r="E55" s="10"/>
    </row>
    <row r="56" spans="1:5" ht="19.5" customHeight="1" thickBot="1">
      <c r="A56" s="14">
        <v>3725</v>
      </c>
      <c r="B56" s="15">
        <v>2324</v>
      </c>
      <c r="C56" s="15" t="s">
        <v>52</v>
      </c>
      <c r="D56" s="16">
        <v>100000</v>
      </c>
      <c r="E56" s="16"/>
    </row>
    <row r="57" spans="1:5" ht="19.5" customHeight="1" thickBot="1">
      <c r="A57" s="11">
        <v>3725</v>
      </c>
      <c r="B57" s="6"/>
      <c r="C57" s="9" t="s">
        <v>53</v>
      </c>
      <c r="D57" s="10">
        <f>SUM(D56)</f>
        <v>100000</v>
      </c>
      <c r="E57" s="10"/>
    </row>
    <row r="58" spans="1:5" ht="19.5" customHeight="1" thickBot="1">
      <c r="A58" s="5"/>
      <c r="B58" s="6"/>
      <c r="C58" s="6"/>
      <c r="D58" s="10"/>
      <c r="E58" s="10"/>
    </row>
    <row r="59" spans="1:5" ht="19.5" customHeight="1" thickBot="1">
      <c r="A59" s="5">
        <v>4354</v>
      </c>
      <c r="B59" s="6">
        <v>2111</v>
      </c>
      <c r="C59" s="6" t="s">
        <v>51</v>
      </c>
      <c r="D59" s="8">
        <v>200000</v>
      </c>
      <c r="E59" s="8"/>
    </row>
    <row r="60" spans="1:5" ht="19.5" customHeight="1" thickBot="1">
      <c r="A60" s="5">
        <v>4354</v>
      </c>
      <c r="B60" s="6">
        <v>2132</v>
      </c>
      <c r="C60" s="6" t="s">
        <v>54</v>
      </c>
      <c r="D60" s="8">
        <v>336000</v>
      </c>
      <c r="E60" s="8"/>
    </row>
    <row r="61" spans="1:5" ht="19.5" customHeight="1" thickBot="1">
      <c r="A61" s="5">
        <v>4354</v>
      </c>
      <c r="B61" s="6">
        <v>2324</v>
      </c>
      <c r="C61" s="6" t="s">
        <v>52</v>
      </c>
      <c r="D61" s="8">
        <v>20000</v>
      </c>
      <c r="E61" s="8"/>
    </row>
    <row r="62" spans="1:5" ht="19.5" customHeight="1" thickBot="1">
      <c r="A62" s="11">
        <v>4354</v>
      </c>
      <c r="B62" s="6"/>
      <c r="C62" s="9" t="s">
        <v>5</v>
      </c>
      <c r="D62" s="10">
        <f>SUM(D59:D61)</f>
        <v>556000</v>
      </c>
      <c r="E62" s="10"/>
    </row>
    <row r="63" spans="1:5" ht="19.5" customHeight="1" thickBot="1">
      <c r="A63" s="11"/>
      <c r="B63" s="6"/>
      <c r="C63" s="9"/>
      <c r="D63" s="10"/>
      <c r="E63" s="10"/>
    </row>
    <row r="64" spans="1:5" ht="19.5" customHeight="1" thickBot="1">
      <c r="A64" s="5">
        <v>5512</v>
      </c>
      <c r="B64" s="6">
        <v>2324</v>
      </c>
      <c r="C64" s="6" t="s">
        <v>55</v>
      </c>
      <c r="D64" s="8">
        <v>3000</v>
      </c>
      <c r="E64" s="8"/>
    </row>
    <row r="65" spans="1:5" ht="19.5" customHeight="1" thickBot="1">
      <c r="A65" s="11">
        <v>5512</v>
      </c>
      <c r="B65" s="6"/>
      <c r="C65" s="9" t="s">
        <v>6</v>
      </c>
      <c r="D65" s="10">
        <f>SUM(D64)</f>
        <v>3000</v>
      </c>
      <c r="E65" s="10"/>
    </row>
    <row r="66" spans="1:5" ht="19.5" customHeight="1" thickBot="1">
      <c r="A66" s="11"/>
      <c r="B66" s="6"/>
      <c r="C66" s="9"/>
      <c r="D66" s="10"/>
      <c r="E66" s="10"/>
    </row>
    <row r="67" spans="1:5" ht="19.5" customHeight="1" thickBot="1">
      <c r="A67" s="5">
        <v>6171</v>
      </c>
      <c r="B67" s="6">
        <v>2324</v>
      </c>
      <c r="C67" s="6" t="s">
        <v>52</v>
      </c>
      <c r="D67" s="8">
        <v>4000</v>
      </c>
      <c r="E67" s="8"/>
    </row>
    <row r="68" spans="1:5" ht="19.5" customHeight="1" thickBot="1">
      <c r="A68" s="11">
        <v>6171</v>
      </c>
      <c r="B68" s="6"/>
      <c r="C68" s="9" t="s">
        <v>7</v>
      </c>
      <c r="D68" s="10">
        <v>4000</v>
      </c>
      <c r="E68" s="10"/>
    </row>
    <row r="69" spans="1:5" ht="19.5" customHeight="1" thickBot="1">
      <c r="A69" s="5"/>
      <c r="B69" s="6"/>
      <c r="C69" s="6"/>
      <c r="D69" s="10"/>
      <c r="E69" s="10"/>
    </row>
    <row r="70" spans="1:5" ht="19.5" customHeight="1" thickBot="1">
      <c r="A70" s="5">
        <v>6310</v>
      </c>
      <c r="B70" s="6">
        <v>2141</v>
      </c>
      <c r="C70" s="6" t="s">
        <v>56</v>
      </c>
      <c r="D70" s="8">
        <v>4000</v>
      </c>
      <c r="E70" s="8"/>
    </row>
    <row r="71" spans="1:5" ht="19.5" customHeight="1" thickBot="1">
      <c r="A71" s="11">
        <v>6310</v>
      </c>
      <c r="B71" s="6"/>
      <c r="C71" s="9" t="s">
        <v>57</v>
      </c>
      <c r="D71" s="10">
        <f>SUM(D70:D70)</f>
        <v>4000</v>
      </c>
      <c r="E71" s="10"/>
    </row>
    <row r="72" spans="1:5" ht="19.5" customHeight="1" thickBot="1">
      <c r="A72" s="5"/>
      <c r="B72" s="6"/>
      <c r="C72" s="6"/>
      <c r="D72" s="17"/>
      <c r="E72" s="17"/>
    </row>
    <row r="73" spans="1:5" ht="19.5" customHeight="1" thickBot="1">
      <c r="A73" s="5"/>
      <c r="B73" s="6"/>
      <c r="C73" s="18" t="s">
        <v>58</v>
      </c>
      <c r="D73" s="19">
        <f>(D19+D22+D28+D31+D35+D38+D41+D44+D47+D51+D54+D57+D62+D65+D68+D71)</f>
        <v>6544700</v>
      </c>
      <c r="E73" s="19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 thickBot="1"/>
    <row r="95" spans="1:5" ht="24" customHeight="1" thickBot="1">
      <c r="A95" s="20" t="s">
        <v>22</v>
      </c>
      <c r="B95" s="3" t="s">
        <v>23</v>
      </c>
      <c r="C95" s="3" t="s">
        <v>24</v>
      </c>
      <c r="D95" s="4" t="s">
        <v>132</v>
      </c>
      <c r="E95" s="21"/>
    </row>
    <row r="96" spans="1:5" ht="15.75" customHeight="1" thickBot="1">
      <c r="A96" s="5">
        <v>1032</v>
      </c>
      <c r="B96" s="6">
        <v>5139</v>
      </c>
      <c r="C96" s="22" t="s">
        <v>133</v>
      </c>
      <c r="D96" s="23">
        <v>40000</v>
      </c>
      <c r="E96" s="24"/>
    </row>
    <row r="97" spans="1:5" ht="15.75" customHeight="1" thickBot="1">
      <c r="A97" s="25">
        <v>1032</v>
      </c>
      <c r="B97" s="26"/>
      <c r="C97" s="9" t="s">
        <v>8</v>
      </c>
      <c r="D97" s="27">
        <f>SUM(D96)</f>
        <v>40000</v>
      </c>
      <c r="E97" s="24"/>
    </row>
    <row r="98" spans="1:5" ht="15.75" customHeight="1" thickBot="1">
      <c r="A98" s="28"/>
      <c r="B98" s="26"/>
      <c r="C98" s="26"/>
      <c r="D98" s="29"/>
      <c r="E98" s="24"/>
    </row>
    <row r="99" spans="1:5" ht="15.75" thickBot="1">
      <c r="A99" s="5">
        <v>2143</v>
      </c>
      <c r="B99" s="6">
        <v>5021</v>
      </c>
      <c r="C99" s="6" t="s">
        <v>134</v>
      </c>
      <c r="D99" s="8">
        <v>48000</v>
      </c>
      <c r="E99" s="30"/>
    </row>
    <row r="100" spans="1:5" ht="15.75" thickBot="1">
      <c r="A100" s="5">
        <v>2143</v>
      </c>
      <c r="B100" s="6">
        <v>5138</v>
      </c>
      <c r="C100" s="6" t="s">
        <v>59</v>
      </c>
      <c r="D100" s="8">
        <v>10000</v>
      </c>
      <c r="E100" s="30"/>
    </row>
    <row r="101" spans="1:5" ht="19.5" customHeight="1" thickBot="1">
      <c r="A101" s="5">
        <v>2143</v>
      </c>
      <c r="B101" s="6">
        <v>5139</v>
      </c>
      <c r="C101" s="6" t="s">
        <v>136</v>
      </c>
      <c r="D101" s="8">
        <v>20000</v>
      </c>
      <c r="E101" s="30"/>
    </row>
    <row r="102" spans="1:5" ht="19.5" customHeight="1" thickBot="1">
      <c r="A102" s="5">
        <v>2143</v>
      </c>
      <c r="B102" s="6">
        <v>5151</v>
      </c>
      <c r="C102" s="6" t="s">
        <v>72</v>
      </c>
      <c r="D102" s="8">
        <v>400</v>
      </c>
      <c r="E102" s="30"/>
    </row>
    <row r="103" spans="1:5" ht="19.5" customHeight="1" thickBot="1">
      <c r="A103" s="5">
        <v>2143</v>
      </c>
      <c r="B103" s="6">
        <v>5154</v>
      </c>
      <c r="C103" s="6" t="s">
        <v>135</v>
      </c>
      <c r="D103" s="8">
        <v>3000</v>
      </c>
      <c r="E103" s="30"/>
    </row>
    <row r="104" spans="1:5" ht="19.5" customHeight="1" thickBot="1">
      <c r="A104" s="5">
        <v>2143</v>
      </c>
      <c r="B104" s="6">
        <v>5169</v>
      </c>
      <c r="C104" s="22" t="s">
        <v>65</v>
      </c>
      <c r="D104" s="7">
        <v>45000</v>
      </c>
      <c r="E104" s="31"/>
    </row>
    <row r="105" spans="1:5" ht="19.5" customHeight="1" thickBot="1">
      <c r="A105" s="5">
        <v>2143</v>
      </c>
      <c r="B105" s="6">
        <v>5171</v>
      </c>
      <c r="C105" s="22" t="s">
        <v>76</v>
      </c>
      <c r="D105" s="7">
        <v>20000</v>
      </c>
      <c r="E105" s="31"/>
    </row>
    <row r="106" spans="1:5" ht="15.75" thickBot="1">
      <c r="A106" s="5">
        <v>2143</v>
      </c>
      <c r="B106" s="6">
        <v>5175</v>
      </c>
      <c r="C106" s="6" t="s">
        <v>60</v>
      </c>
      <c r="D106" s="7">
        <v>6000</v>
      </c>
      <c r="E106" s="31"/>
    </row>
    <row r="107" spans="1:5" ht="15.75" thickBot="1">
      <c r="A107" s="11">
        <v>2143</v>
      </c>
      <c r="B107" s="9"/>
      <c r="C107" s="9" t="s">
        <v>43</v>
      </c>
      <c r="D107" s="10">
        <f>SUM(D99:D106)</f>
        <v>152400</v>
      </c>
      <c r="E107" s="32"/>
    </row>
    <row r="108" spans="1:5" ht="15.75" thickBot="1">
      <c r="A108" s="11"/>
      <c r="B108" s="9"/>
      <c r="C108" s="9"/>
      <c r="D108" s="10"/>
      <c r="E108" s="32"/>
    </row>
    <row r="109" spans="1:5" ht="15.75" thickBot="1">
      <c r="A109" s="5">
        <v>2212</v>
      </c>
      <c r="B109" s="6">
        <v>5169</v>
      </c>
      <c r="C109" s="22" t="s">
        <v>61</v>
      </c>
      <c r="D109" s="8">
        <v>10000</v>
      </c>
      <c r="E109" s="30"/>
    </row>
    <row r="110" spans="1:5" ht="15.75" thickBot="1">
      <c r="A110" s="5">
        <v>2212</v>
      </c>
      <c r="B110" s="6">
        <v>5171</v>
      </c>
      <c r="C110" s="6" t="s">
        <v>76</v>
      </c>
      <c r="D110" s="8">
        <v>100000</v>
      </c>
      <c r="E110" s="30"/>
    </row>
    <row r="111" spans="1:5" ht="15.75" thickBot="1">
      <c r="A111" s="11">
        <v>2212</v>
      </c>
      <c r="B111" s="9"/>
      <c r="C111" s="9" t="s">
        <v>9</v>
      </c>
      <c r="D111" s="10">
        <f>SUM(D109:D110)</f>
        <v>110000</v>
      </c>
      <c r="E111" s="32"/>
    </row>
    <row r="112" spans="1:5" ht="15.75" thickBot="1">
      <c r="A112" s="11"/>
      <c r="B112" s="9"/>
      <c r="C112" s="9"/>
      <c r="D112" s="10"/>
      <c r="E112" s="32"/>
    </row>
    <row r="113" spans="1:5" ht="15.75" thickBot="1">
      <c r="A113" s="5">
        <v>2221</v>
      </c>
      <c r="B113" s="6">
        <v>6121</v>
      </c>
      <c r="C113" s="6" t="s">
        <v>62</v>
      </c>
      <c r="D113" s="8">
        <v>20000</v>
      </c>
      <c r="E113" s="32"/>
    </row>
    <row r="114" spans="1:5" ht="15.75" thickBot="1">
      <c r="A114" s="11">
        <v>2221</v>
      </c>
      <c r="B114" s="9"/>
      <c r="C114" s="9" t="s">
        <v>10</v>
      </c>
      <c r="D114" s="10">
        <f>SUM(D113)</f>
        <v>20000</v>
      </c>
      <c r="E114" s="32"/>
    </row>
    <row r="115" spans="1:5" ht="15.75" thickBot="1">
      <c r="A115" s="5"/>
      <c r="B115" s="6"/>
      <c r="C115" s="6"/>
      <c r="D115" s="8"/>
      <c r="E115" s="30"/>
    </row>
    <row r="116" spans="1:5" ht="15.75" thickBot="1">
      <c r="A116" s="5">
        <v>2321</v>
      </c>
      <c r="B116" s="6">
        <v>5021</v>
      </c>
      <c r="C116" s="6" t="s">
        <v>63</v>
      </c>
      <c r="D116" s="8">
        <v>2000</v>
      </c>
      <c r="E116" s="30"/>
    </row>
    <row r="117" spans="1:6" ht="15.75" thickBot="1">
      <c r="A117" s="5">
        <v>2321</v>
      </c>
      <c r="B117" s="6">
        <v>5139</v>
      </c>
      <c r="C117" s="6" t="s">
        <v>64</v>
      </c>
      <c r="D117" s="8">
        <v>5000</v>
      </c>
      <c r="E117" s="30"/>
      <c r="F117" s="33"/>
    </row>
    <row r="118" spans="1:5" ht="15.75" thickBot="1">
      <c r="A118" s="5">
        <v>2321</v>
      </c>
      <c r="B118" s="6">
        <v>5169</v>
      </c>
      <c r="C118" s="6" t="s">
        <v>65</v>
      </c>
      <c r="D118" s="8">
        <v>65000</v>
      </c>
      <c r="E118" s="30"/>
    </row>
    <row r="119" spans="1:5" ht="15.75" thickBot="1">
      <c r="A119" s="5">
        <v>2321</v>
      </c>
      <c r="B119" s="6">
        <v>5171</v>
      </c>
      <c r="C119" s="6" t="s">
        <v>76</v>
      </c>
      <c r="D119" s="8">
        <v>100000</v>
      </c>
      <c r="E119" s="30"/>
    </row>
    <row r="120" spans="1:5" ht="15.75" thickBot="1">
      <c r="A120" s="5">
        <v>2321</v>
      </c>
      <c r="B120" s="6">
        <v>5901</v>
      </c>
      <c r="C120" s="6" t="s">
        <v>137</v>
      </c>
      <c r="D120" s="8">
        <v>100000</v>
      </c>
      <c r="E120" s="30"/>
    </row>
    <row r="121" spans="1:5" ht="15.75" thickBot="1">
      <c r="A121" s="11">
        <v>2321</v>
      </c>
      <c r="B121" s="9"/>
      <c r="C121" s="9" t="s">
        <v>0</v>
      </c>
      <c r="D121" s="10">
        <f>SUM(D116:D120)</f>
        <v>272000</v>
      </c>
      <c r="E121" s="32"/>
    </row>
    <row r="122" spans="1:5" ht="15.75" thickBot="1">
      <c r="A122" s="11"/>
      <c r="B122" s="9"/>
      <c r="C122" s="9"/>
      <c r="D122" s="10"/>
      <c r="E122" s="32"/>
    </row>
    <row r="123" spans="1:5" ht="15.75" thickBot="1">
      <c r="A123" s="5">
        <v>2341</v>
      </c>
      <c r="B123" s="6">
        <v>6121</v>
      </c>
      <c r="C123" s="22" t="s">
        <v>138</v>
      </c>
      <c r="D123" s="8">
        <v>2750000</v>
      </c>
      <c r="E123" s="30"/>
    </row>
    <row r="124" spans="1:5" ht="15.75" thickBot="1">
      <c r="A124" s="11">
        <v>2341</v>
      </c>
      <c r="B124" s="9"/>
      <c r="C124" s="9" t="s">
        <v>11</v>
      </c>
      <c r="D124" s="10">
        <f>SUM(D123)</f>
        <v>2750000</v>
      </c>
      <c r="E124" s="32"/>
    </row>
    <row r="125" spans="1:5" ht="15.75" thickBot="1">
      <c r="A125" s="11"/>
      <c r="B125" s="9"/>
      <c r="C125" s="9"/>
      <c r="D125" s="10"/>
      <c r="E125" s="32"/>
    </row>
    <row r="126" spans="1:5" ht="15.75" thickBot="1">
      <c r="A126" s="5">
        <v>3231</v>
      </c>
      <c r="B126" s="6">
        <v>5339</v>
      </c>
      <c r="C126" s="6" t="s">
        <v>66</v>
      </c>
      <c r="D126" s="7">
        <v>10000</v>
      </c>
      <c r="E126" s="31"/>
    </row>
    <row r="127" spans="1:5" ht="15.75" thickBot="1">
      <c r="A127" s="11">
        <v>3231</v>
      </c>
      <c r="B127" s="9"/>
      <c r="C127" s="9" t="s">
        <v>12</v>
      </c>
      <c r="D127" s="10">
        <f>SUM(D126)</f>
        <v>10000</v>
      </c>
      <c r="E127" s="32"/>
    </row>
    <row r="128" spans="1:5" ht="15.75" thickBot="1">
      <c r="A128" s="5"/>
      <c r="B128" s="6"/>
      <c r="C128" s="6"/>
      <c r="D128" s="8"/>
      <c r="E128" s="30"/>
    </row>
    <row r="129" spans="1:5" ht="15.75" thickBot="1">
      <c r="A129" s="5">
        <v>3314</v>
      </c>
      <c r="B129" s="6">
        <v>5021</v>
      </c>
      <c r="C129" s="6" t="s">
        <v>63</v>
      </c>
      <c r="D129" s="8">
        <v>4800</v>
      </c>
      <c r="E129" s="30"/>
    </row>
    <row r="130" spans="1:5" ht="15.75" thickBot="1">
      <c r="A130" s="5">
        <v>3314</v>
      </c>
      <c r="B130" s="6">
        <v>5136</v>
      </c>
      <c r="C130" s="6" t="s">
        <v>67</v>
      </c>
      <c r="D130" s="8">
        <v>4000</v>
      </c>
      <c r="E130" s="30"/>
    </row>
    <row r="131" spans="1:5" ht="15.75" thickBot="1">
      <c r="A131" s="5">
        <v>3314</v>
      </c>
      <c r="B131" s="6">
        <v>5321</v>
      </c>
      <c r="C131" s="6" t="s">
        <v>68</v>
      </c>
      <c r="D131" s="7">
        <v>3000</v>
      </c>
      <c r="E131" s="31"/>
    </row>
    <row r="132" spans="1:5" ht="15.75" thickBot="1">
      <c r="A132" s="5">
        <v>3314</v>
      </c>
      <c r="B132" s="6">
        <v>5339</v>
      </c>
      <c r="C132" s="6" t="s">
        <v>69</v>
      </c>
      <c r="D132" s="7">
        <v>900</v>
      </c>
      <c r="E132" s="31"/>
    </row>
    <row r="133" spans="1:5" ht="15.75" thickBot="1">
      <c r="A133" s="11">
        <v>3314</v>
      </c>
      <c r="B133" s="9"/>
      <c r="C133" s="9" t="s">
        <v>13</v>
      </c>
      <c r="D133" s="10">
        <f>SUM(D129:D132)</f>
        <v>12700</v>
      </c>
      <c r="E133" s="32"/>
    </row>
    <row r="134" spans="1:5" ht="15.75" thickBot="1">
      <c r="A134" s="5"/>
      <c r="B134" s="6"/>
      <c r="C134" s="6"/>
      <c r="D134" s="8"/>
      <c r="E134" s="30"/>
    </row>
    <row r="135" spans="1:5" ht="15.75" thickBot="1">
      <c r="A135" s="5">
        <v>3319</v>
      </c>
      <c r="B135" s="6">
        <v>5021</v>
      </c>
      <c r="C135" s="6" t="s">
        <v>63</v>
      </c>
      <c r="D135" s="8">
        <v>7000</v>
      </c>
      <c r="E135" s="30"/>
    </row>
    <row r="136" spans="1:5" ht="15.75" thickBot="1">
      <c r="A136" s="5">
        <v>3319</v>
      </c>
      <c r="B136" s="6">
        <v>5139</v>
      </c>
      <c r="C136" s="6" t="s">
        <v>64</v>
      </c>
      <c r="D136" s="8">
        <v>12000</v>
      </c>
      <c r="E136" s="30"/>
    </row>
    <row r="137" spans="1:5" ht="15.75" thickBot="1">
      <c r="A137" s="11">
        <v>3319</v>
      </c>
      <c r="B137" s="9"/>
      <c r="C137" s="9" t="s">
        <v>70</v>
      </c>
      <c r="D137" s="10">
        <f>SUM(D135:D136)</f>
        <v>19000</v>
      </c>
      <c r="E137" s="32"/>
    </row>
    <row r="138" spans="1:5" ht="15.75" thickBot="1">
      <c r="A138" s="11"/>
      <c r="B138" s="9"/>
      <c r="C138" s="9"/>
      <c r="D138" s="10"/>
      <c r="E138" s="32"/>
    </row>
    <row r="139" spans="1:5" ht="15.75" thickBot="1">
      <c r="A139" s="5">
        <v>3330</v>
      </c>
      <c r="B139" s="6">
        <v>5171</v>
      </c>
      <c r="C139" s="6" t="s">
        <v>76</v>
      </c>
      <c r="D139" s="8">
        <v>10000</v>
      </c>
      <c r="E139" s="32"/>
    </row>
    <row r="140" spans="1:5" ht="15.75" thickBot="1">
      <c r="A140" s="11">
        <v>3330</v>
      </c>
      <c r="B140" s="6"/>
      <c r="C140" s="9" t="s">
        <v>14</v>
      </c>
      <c r="D140" s="10">
        <f>SUM(D139)</f>
        <v>10000</v>
      </c>
      <c r="E140" s="32"/>
    </row>
    <row r="141" spans="1:5" ht="15.75" thickBot="1">
      <c r="A141" s="11"/>
      <c r="B141" s="6"/>
      <c r="C141" s="9"/>
      <c r="D141" s="10"/>
      <c r="E141" s="32"/>
    </row>
    <row r="142" spans="1:5" ht="15.75" thickBot="1">
      <c r="A142" s="5">
        <v>3341</v>
      </c>
      <c r="B142" s="6">
        <v>5171</v>
      </c>
      <c r="C142" s="6" t="s">
        <v>76</v>
      </c>
      <c r="D142" s="8">
        <v>5000</v>
      </c>
      <c r="E142" s="32"/>
    </row>
    <row r="143" spans="1:5" ht="15.75" thickBot="1">
      <c r="A143" s="11">
        <v>3341</v>
      </c>
      <c r="B143" s="6"/>
      <c r="C143" s="9" t="s">
        <v>15</v>
      </c>
      <c r="D143" s="48">
        <f>SUM(D142)</f>
        <v>5000</v>
      </c>
      <c r="E143" s="32"/>
    </row>
    <row r="144" spans="1:5" ht="15.75" thickBot="1">
      <c r="A144" s="5"/>
      <c r="B144" s="6"/>
      <c r="C144" s="6"/>
      <c r="D144" s="8"/>
      <c r="E144" s="30"/>
    </row>
    <row r="145" spans="1:5" ht="15.75" thickBot="1">
      <c r="A145" s="5">
        <v>3392</v>
      </c>
      <c r="B145" s="6">
        <v>5137</v>
      </c>
      <c r="C145" s="22" t="s">
        <v>71</v>
      </c>
      <c r="D145" s="7">
        <v>33000</v>
      </c>
      <c r="E145" s="31"/>
    </row>
    <row r="146" spans="1:5" ht="15.75" thickBot="1">
      <c r="A146" s="5">
        <v>3392</v>
      </c>
      <c r="B146" s="6">
        <v>5139</v>
      </c>
      <c r="C146" s="6" t="s">
        <v>64</v>
      </c>
      <c r="D146" s="8">
        <v>29000</v>
      </c>
      <c r="E146" s="30"/>
    </row>
    <row r="147" spans="1:5" ht="15.75" thickBot="1">
      <c r="A147" s="5">
        <v>3392</v>
      </c>
      <c r="B147" s="6">
        <v>5151</v>
      </c>
      <c r="C147" s="6" t="s">
        <v>72</v>
      </c>
      <c r="D147" s="8">
        <v>6600</v>
      </c>
      <c r="E147" s="30"/>
    </row>
    <row r="148" spans="1:5" ht="15.75" thickBot="1">
      <c r="A148" s="5">
        <v>3392</v>
      </c>
      <c r="B148" s="6">
        <v>5153</v>
      </c>
      <c r="C148" s="6" t="s">
        <v>73</v>
      </c>
      <c r="D148" s="8">
        <v>25000</v>
      </c>
      <c r="E148" s="30"/>
    </row>
    <row r="149" spans="1:5" ht="15.75" thickBot="1">
      <c r="A149" s="5">
        <v>3392</v>
      </c>
      <c r="B149" s="6">
        <v>5154</v>
      </c>
      <c r="C149" s="6" t="s">
        <v>74</v>
      </c>
      <c r="D149" s="8">
        <v>12000</v>
      </c>
      <c r="E149" s="30"/>
    </row>
    <row r="150" spans="1:5" ht="15.75" thickBot="1">
      <c r="A150" s="5">
        <v>3392</v>
      </c>
      <c r="B150" s="6">
        <v>5169</v>
      </c>
      <c r="C150" s="6" t="s">
        <v>75</v>
      </c>
      <c r="D150" s="8">
        <v>5000</v>
      </c>
      <c r="E150" s="30"/>
    </row>
    <row r="151" spans="1:5" ht="15.75" thickBot="1">
      <c r="A151" s="5">
        <v>3392</v>
      </c>
      <c r="B151" s="6">
        <v>5171</v>
      </c>
      <c r="C151" s="6" t="s">
        <v>76</v>
      </c>
      <c r="D151" s="8">
        <v>2000</v>
      </c>
      <c r="E151" s="30"/>
    </row>
    <row r="152" spans="1:5" ht="15.75" thickBot="1">
      <c r="A152" s="11">
        <v>3392</v>
      </c>
      <c r="B152" s="9"/>
      <c r="C152" s="9" t="s">
        <v>1</v>
      </c>
      <c r="D152" s="10">
        <f>SUM(D145:D151)</f>
        <v>112600</v>
      </c>
      <c r="E152" s="32"/>
    </row>
    <row r="153" spans="1:6" ht="19.5" customHeight="1" thickBot="1">
      <c r="A153" s="5"/>
      <c r="B153" s="6"/>
      <c r="C153" s="6"/>
      <c r="D153" s="8"/>
      <c r="E153" s="30"/>
      <c r="F153" s="34"/>
    </row>
    <row r="154" spans="1:5" ht="19.5" customHeight="1" thickBot="1">
      <c r="A154" s="5">
        <v>3399</v>
      </c>
      <c r="B154" s="6">
        <v>5139</v>
      </c>
      <c r="C154" s="6" t="s">
        <v>64</v>
      </c>
      <c r="D154" s="8">
        <v>20000</v>
      </c>
      <c r="E154" s="30"/>
    </row>
    <row r="155" spans="1:5" ht="19.5" customHeight="1" thickBot="1">
      <c r="A155" s="5">
        <v>3399</v>
      </c>
      <c r="B155" s="6">
        <v>5167</v>
      </c>
      <c r="C155" s="6" t="s">
        <v>104</v>
      </c>
      <c r="D155" s="8">
        <v>2000</v>
      </c>
      <c r="E155" s="30"/>
    </row>
    <row r="156" spans="1:5" ht="19.5" customHeight="1" thickBot="1">
      <c r="A156" s="5">
        <v>3399</v>
      </c>
      <c r="B156" s="6">
        <v>5169</v>
      </c>
      <c r="C156" s="6" t="s">
        <v>65</v>
      </c>
      <c r="D156" s="8">
        <v>6000</v>
      </c>
      <c r="E156" s="30"/>
    </row>
    <row r="157" spans="1:5" ht="19.5" customHeight="1" thickBot="1">
      <c r="A157" s="5">
        <v>3399</v>
      </c>
      <c r="B157" s="6">
        <v>5175</v>
      </c>
      <c r="C157" s="6" t="s">
        <v>77</v>
      </c>
      <c r="D157" s="8">
        <v>10000</v>
      </c>
      <c r="E157" s="30"/>
    </row>
    <row r="158" spans="1:5" ht="19.5" customHeight="1" thickBot="1">
      <c r="A158" s="5">
        <v>3399</v>
      </c>
      <c r="B158" s="6">
        <v>5194</v>
      </c>
      <c r="C158" s="6" t="s">
        <v>78</v>
      </c>
      <c r="D158" s="8">
        <v>15000</v>
      </c>
      <c r="E158" s="30"/>
    </row>
    <row r="159" spans="1:5" ht="19.5" customHeight="1" thickBot="1">
      <c r="A159" s="11">
        <v>3399</v>
      </c>
      <c r="B159" s="9"/>
      <c r="C159" s="9" t="s">
        <v>47</v>
      </c>
      <c r="D159" s="10">
        <f>SUM(D154:D158)</f>
        <v>53000</v>
      </c>
      <c r="E159" s="32"/>
    </row>
    <row r="160" spans="1:5" ht="19.5" customHeight="1" thickBot="1">
      <c r="A160" s="11"/>
      <c r="B160" s="9"/>
      <c r="C160" s="9"/>
      <c r="D160" s="10"/>
      <c r="E160" s="32"/>
    </row>
    <row r="161" spans="1:5" ht="19.5" customHeight="1" thickBot="1">
      <c r="A161" s="11"/>
      <c r="B161" s="9"/>
      <c r="C161" s="9"/>
      <c r="D161" s="10"/>
      <c r="E161" s="32"/>
    </row>
    <row r="162" spans="1:5" ht="19.5" customHeight="1" thickBot="1">
      <c r="A162" s="5">
        <v>3412</v>
      </c>
      <c r="B162" s="6">
        <v>5021</v>
      </c>
      <c r="C162" s="6" t="s">
        <v>63</v>
      </c>
      <c r="D162" s="8">
        <v>5100</v>
      </c>
      <c r="E162" s="32"/>
    </row>
    <row r="163" spans="1:5" ht="19.5" customHeight="1" thickBot="1">
      <c r="A163" s="5">
        <v>3412</v>
      </c>
      <c r="B163" s="6">
        <v>5139</v>
      </c>
      <c r="C163" s="6" t="s">
        <v>64</v>
      </c>
      <c r="D163" s="8">
        <v>1000</v>
      </c>
      <c r="E163" s="32"/>
    </row>
    <row r="164" spans="1:5" ht="19.5" customHeight="1" thickBot="1">
      <c r="A164" s="5">
        <v>3412</v>
      </c>
      <c r="B164" s="6">
        <v>5169</v>
      </c>
      <c r="C164" s="6" t="s">
        <v>65</v>
      </c>
      <c r="D164" s="8">
        <v>5000</v>
      </c>
      <c r="E164" s="32"/>
    </row>
    <row r="165" spans="1:5" ht="19.5" customHeight="1" thickBot="1">
      <c r="A165" s="5">
        <v>3412</v>
      </c>
      <c r="B165" s="6">
        <v>6121</v>
      </c>
      <c r="C165" s="22" t="s">
        <v>139</v>
      </c>
      <c r="D165" s="7">
        <v>1000000</v>
      </c>
      <c r="E165" s="31"/>
    </row>
    <row r="166" spans="1:5" ht="19.5" customHeight="1" thickBot="1">
      <c r="A166" s="11">
        <v>3412</v>
      </c>
      <c r="B166" s="9"/>
      <c r="C166" s="9" t="s">
        <v>16</v>
      </c>
      <c r="D166" s="10">
        <f>SUM(D162:D165)</f>
        <v>1011100</v>
      </c>
      <c r="E166" s="32"/>
    </row>
    <row r="167" spans="1:5" ht="19.5" customHeight="1" thickBot="1">
      <c r="A167" s="11"/>
      <c r="B167" s="9"/>
      <c r="C167" s="9"/>
      <c r="D167" s="10"/>
      <c r="E167" s="32"/>
    </row>
    <row r="168" spans="1:5" ht="19.5" customHeight="1" thickBot="1">
      <c r="A168" s="5">
        <v>3429</v>
      </c>
      <c r="B168" s="6">
        <v>5169</v>
      </c>
      <c r="C168" s="6" t="s">
        <v>65</v>
      </c>
      <c r="D168" s="8">
        <v>20000</v>
      </c>
      <c r="E168" s="32"/>
    </row>
    <row r="169" spans="1:5" ht="19.5" customHeight="1" thickBot="1">
      <c r="A169" s="11">
        <v>3429</v>
      </c>
      <c r="B169" s="6"/>
      <c r="C169" s="9" t="s">
        <v>140</v>
      </c>
      <c r="D169" s="10">
        <v>20000</v>
      </c>
      <c r="E169" s="32"/>
    </row>
    <row r="170" spans="1:5" ht="19.5" customHeight="1" thickBot="1">
      <c r="A170" s="5"/>
      <c r="B170" s="6"/>
      <c r="C170" s="6"/>
      <c r="D170" s="8"/>
      <c r="E170" s="30"/>
    </row>
    <row r="171" spans="1:5" ht="19.5" customHeight="1" thickBot="1">
      <c r="A171" s="5">
        <v>3631</v>
      </c>
      <c r="B171" s="6">
        <v>5154</v>
      </c>
      <c r="C171" s="6" t="s">
        <v>74</v>
      </c>
      <c r="D171" s="8">
        <v>50000</v>
      </c>
      <c r="E171" s="30"/>
    </row>
    <row r="172" spans="1:5" ht="19.5" customHeight="1" thickBot="1">
      <c r="A172" s="5">
        <v>3631</v>
      </c>
      <c r="B172" s="6">
        <v>5171</v>
      </c>
      <c r="C172" s="6" t="s">
        <v>76</v>
      </c>
      <c r="D172" s="8">
        <v>10000</v>
      </c>
      <c r="E172" s="30"/>
    </row>
    <row r="173" spans="1:5" ht="19.5" customHeight="1" thickBot="1">
      <c r="A173" s="11">
        <v>3631</v>
      </c>
      <c r="B173" s="6"/>
      <c r="C173" s="9" t="s">
        <v>2</v>
      </c>
      <c r="D173" s="10">
        <f>SUM(D171:D172)</f>
        <v>60000</v>
      </c>
      <c r="E173" s="32"/>
    </row>
    <row r="174" spans="1:5" ht="19.5" customHeight="1" thickBot="1">
      <c r="A174" s="5"/>
      <c r="B174" s="6"/>
      <c r="C174" s="6"/>
      <c r="D174" s="10"/>
      <c r="E174" s="32"/>
    </row>
    <row r="175" spans="1:5" ht="19.5" customHeight="1" thickBot="1">
      <c r="A175" s="5">
        <v>3632</v>
      </c>
      <c r="B175" s="6">
        <v>5021</v>
      </c>
      <c r="C175" s="6" t="s">
        <v>63</v>
      </c>
      <c r="D175" s="8">
        <v>6000</v>
      </c>
      <c r="E175" s="30"/>
    </row>
    <row r="176" spans="1:5" ht="19.5" customHeight="1" thickBot="1">
      <c r="A176" s="5">
        <v>3632</v>
      </c>
      <c r="B176" s="6">
        <v>5139</v>
      </c>
      <c r="C176" s="6" t="s">
        <v>64</v>
      </c>
      <c r="D176" s="8">
        <v>2000</v>
      </c>
      <c r="E176" s="30"/>
    </row>
    <row r="177" spans="1:5" ht="19.5" customHeight="1" thickBot="1">
      <c r="A177" s="5">
        <v>3632</v>
      </c>
      <c r="B177" s="6">
        <v>5169</v>
      </c>
      <c r="C177" s="6" t="s">
        <v>79</v>
      </c>
      <c r="D177" s="8">
        <v>2000</v>
      </c>
      <c r="E177" s="30"/>
    </row>
    <row r="178" spans="1:5" ht="19.5" customHeight="1" thickBot="1">
      <c r="A178" s="11">
        <v>3632</v>
      </c>
      <c r="B178" s="9"/>
      <c r="C178" s="9" t="s">
        <v>17</v>
      </c>
      <c r="D178" s="10">
        <f>SUM(D175:D177)</f>
        <v>10000</v>
      </c>
      <c r="E178" s="32"/>
    </row>
    <row r="179" spans="1:5" ht="19.5" customHeight="1" thickBot="1">
      <c r="A179" s="11"/>
      <c r="B179" s="9"/>
      <c r="C179" s="9"/>
      <c r="D179" s="10"/>
      <c r="E179" s="32"/>
    </row>
    <row r="180" spans="1:5" ht="19.5" customHeight="1" thickBot="1">
      <c r="A180" s="5">
        <v>3633</v>
      </c>
      <c r="B180" s="6">
        <v>6121</v>
      </c>
      <c r="C180" s="22" t="s">
        <v>80</v>
      </c>
      <c r="D180" s="7">
        <v>350000</v>
      </c>
      <c r="E180" s="31"/>
    </row>
    <row r="181" spans="1:5" ht="19.5" customHeight="1" thickBot="1">
      <c r="A181" s="11">
        <v>3633</v>
      </c>
      <c r="B181" s="9"/>
      <c r="C181" s="9" t="s">
        <v>81</v>
      </c>
      <c r="D181" s="10">
        <f>SUM(D180)</f>
        <v>350000</v>
      </c>
      <c r="E181" s="32"/>
    </row>
    <row r="182" spans="1:5" ht="19.5" customHeight="1" thickBot="1">
      <c r="A182" s="11"/>
      <c r="B182" s="9"/>
      <c r="C182" s="9"/>
      <c r="D182" s="10"/>
      <c r="E182" s="32"/>
    </row>
    <row r="183" spans="1:5" ht="24" customHeight="1" thickBot="1">
      <c r="A183" s="35">
        <v>3639</v>
      </c>
      <c r="B183" s="35" t="s">
        <v>143</v>
      </c>
      <c r="C183" s="61" t="s">
        <v>82</v>
      </c>
      <c r="D183" s="36">
        <v>83731.32</v>
      </c>
      <c r="E183" s="37"/>
    </row>
    <row r="184" spans="1:5" ht="24" customHeight="1" thickBot="1">
      <c r="A184" s="35">
        <v>3639</v>
      </c>
      <c r="B184" s="35" t="s">
        <v>144</v>
      </c>
      <c r="C184" s="61" t="s">
        <v>82</v>
      </c>
      <c r="D184" s="36">
        <v>14776.08</v>
      </c>
      <c r="E184" s="37"/>
    </row>
    <row r="185" spans="1:5" ht="26.25" thickBot="1">
      <c r="A185" s="35">
        <v>3639</v>
      </c>
      <c r="B185" s="35" t="s">
        <v>145</v>
      </c>
      <c r="C185" s="61" t="s">
        <v>83</v>
      </c>
      <c r="D185" s="38">
        <v>20932.8</v>
      </c>
      <c r="E185" s="39"/>
    </row>
    <row r="186" spans="1:5" ht="26.25" thickBot="1">
      <c r="A186" s="35">
        <v>3639</v>
      </c>
      <c r="B186" s="35" t="s">
        <v>146</v>
      </c>
      <c r="C186" s="61" t="s">
        <v>83</v>
      </c>
      <c r="D186" s="38">
        <v>3694.08</v>
      </c>
      <c r="E186" s="7"/>
    </row>
    <row r="187" spans="1:5" ht="26.25" thickBot="1">
      <c r="A187" s="40">
        <v>3639</v>
      </c>
      <c r="B187" s="35" t="s">
        <v>147</v>
      </c>
      <c r="C187" s="35" t="s">
        <v>84</v>
      </c>
      <c r="D187" s="38">
        <v>7535.88</v>
      </c>
      <c r="E187" s="7"/>
    </row>
    <row r="188" spans="1:5" ht="26.25" thickBot="1">
      <c r="A188" s="40">
        <v>3639</v>
      </c>
      <c r="B188" s="35" t="s">
        <v>148</v>
      </c>
      <c r="C188" s="35" t="s">
        <v>125</v>
      </c>
      <c r="D188" s="38">
        <v>1329.84</v>
      </c>
      <c r="E188" s="59" t="s">
        <v>125</v>
      </c>
    </row>
    <row r="189" spans="1:5" ht="15.75" thickBot="1">
      <c r="A189" s="35">
        <v>3639</v>
      </c>
      <c r="B189" s="35">
        <v>5166</v>
      </c>
      <c r="C189" s="35" t="s">
        <v>142</v>
      </c>
      <c r="D189" s="63">
        <v>20000</v>
      </c>
      <c r="E189" s="59"/>
    </row>
    <row r="190" spans="1:5" ht="15.75" thickBot="1">
      <c r="A190" s="60">
        <v>3639</v>
      </c>
      <c r="B190" s="60">
        <v>5169</v>
      </c>
      <c r="C190" s="60" t="s">
        <v>65</v>
      </c>
      <c r="D190" s="38">
        <v>15000</v>
      </c>
      <c r="E190" s="41"/>
    </row>
    <row r="191" spans="1:5" ht="15.75" thickBot="1">
      <c r="A191" s="60">
        <v>3639</v>
      </c>
      <c r="B191" s="60">
        <v>5329</v>
      </c>
      <c r="C191" s="60" t="s">
        <v>85</v>
      </c>
      <c r="D191" s="38">
        <v>8900</v>
      </c>
      <c r="E191" s="42"/>
    </row>
    <row r="192" spans="1:9" ht="19.5" customHeight="1" thickBot="1">
      <c r="A192" s="60">
        <v>3639</v>
      </c>
      <c r="B192" s="62" t="s">
        <v>86</v>
      </c>
      <c r="C192" s="60" t="s">
        <v>87</v>
      </c>
      <c r="D192" s="38">
        <v>13350</v>
      </c>
      <c r="E192" s="42"/>
      <c r="F192" s="43"/>
      <c r="G192" s="43"/>
      <c r="H192" s="44"/>
      <c r="I192" s="44"/>
    </row>
    <row r="193" spans="1:9" ht="19.5" customHeight="1" thickBot="1">
      <c r="A193" s="60">
        <v>3639</v>
      </c>
      <c r="B193" s="60">
        <v>5362</v>
      </c>
      <c r="C193" s="60" t="s">
        <v>88</v>
      </c>
      <c r="D193" s="38">
        <v>2000</v>
      </c>
      <c r="E193" s="59"/>
      <c r="F193" s="44"/>
      <c r="G193" s="44"/>
      <c r="H193" s="44"/>
      <c r="I193" s="44"/>
    </row>
    <row r="194" spans="1:9" ht="19.5" customHeight="1" thickBot="1">
      <c r="A194" s="60">
        <v>3639</v>
      </c>
      <c r="B194" s="45">
        <v>5424</v>
      </c>
      <c r="C194" s="60" t="s">
        <v>141</v>
      </c>
      <c r="D194" s="7">
        <v>1000</v>
      </c>
      <c r="E194" s="42"/>
      <c r="F194" s="44"/>
      <c r="G194" s="44"/>
      <c r="H194" s="44"/>
      <c r="I194" s="44"/>
    </row>
    <row r="195" spans="1:9" ht="19.5" customHeight="1" thickBot="1">
      <c r="A195" s="45">
        <v>3639</v>
      </c>
      <c r="B195" s="45">
        <v>6130</v>
      </c>
      <c r="C195" s="22" t="s">
        <v>89</v>
      </c>
      <c r="D195" s="7">
        <v>17000</v>
      </c>
      <c r="E195" s="31"/>
      <c r="F195" s="44"/>
      <c r="G195" s="44"/>
      <c r="H195" s="44"/>
      <c r="I195" s="44"/>
    </row>
    <row r="196" spans="1:9" ht="19.5" customHeight="1" thickBot="1">
      <c r="A196" s="46">
        <v>3639</v>
      </c>
      <c r="B196" s="47"/>
      <c r="C196" s="47" t="s">
        <v>3</v>
      </c>
      <c r="D196" s="48">
        <f>SUM(D183:D195)</f>
        <v>209250.00000000003</v>
      </c>
      <c r="E196" s="49"/>
      <c r="F196" s="44"/>
      <c r="G196" s="44"/>
      <c r="H196" s="44"/>
      <c r="I196" s="44"/>
    </row>
    <row r="197" spans="1:9" ht="19.5" customHeight="1" thickBot="1">
      <c r="A197" s="5"/>
      <c r="B197" s="6"/>
      <c r="C197" s="6"/>
      <c r="D197" s="10"/>
      <c r="E197" s="32"/>
      <c r="F197" s="44"/>
      <c r="G197" s="44"/>
      <c r="H197" s="44"/>
      <c r="I197" s="44"/>
    </row>
    <row r="198" spans="1:9" ht="19.5" customHeight="1" thickBot="1">
      <c r="A198" s="5">
        <v>3721</v>
      </c>
      <c r="B198" s="6">
        <v>5169</v>
      </c>
      <c r="C198" s="6" t="s">
        <v>65</v>
      </c>
      <c r="D198" s="8">
        <v>15000</v>
      </c>
      <c r="E198" s="30"/>
      <c r="F198" s="44"/>
      <c r="G198" s="44"/>
      <c r="H198" s="44"/>
      <c r="I198" s="44"/>
    </row>
    <row r="199" spans="1:9" ht="15.75" thickBot="1">
      <c r="A199" s="11">
        <v>3721</v>
      </c>
      <c r="B199" s="9"/>
      <c r="C199" s="9" t="s">
        <v>18</v>
      </c>
      <c r="D199" s="10">
        <f>SUM(D198)</f>
        <v>15000</v>
      </c>
      <c r="E199" s="32"/>
      <c r="F199" s="44"/>
      <c r="G199" s="44"/>
      <c r="H199" s="44"/>
      <c r="I199" s="44"/>
    </row>
    <row r="200" spans="1:9" ht="15.75" thickBot="1">
      <c r="A200" s="5"/>
      <c r="B200" s="6"/>
      <c r="C200" s="6"/>
      <c r="D200" s="8"/>
      <c r="E200" s="30"/>
      <c r="F200" s="44"/>
      <c r="G200" s="44"/>
      <c r="H200" s="44"/>
      <c r="I200" s="44"/>
    </row>
    <row r="201" spans="1:9" ht="15.75" thickBot="1">
      <c r="A201" s="5">
        <v>3722</v>
      </c>
      <c r="B201" s="6">
        <v>5138</v>
      </c>
      <c r="C201" s="6" t="s">
        <v>64</v>
      </c>
      <c r="D201" s="8">
        <v>5000</v>
      </c>
      <c r="E201" s="30"/>
      <c r="F201" s="44"/>
      <c r="G201" s="44"/>
      <c r="H201" s="44"/>
      <c r="I201" s="44"/>
    </row>
    <row r="202" spans="1:9" ht="15.75" thickBot="1">
      <c r="A202" s="5">
        <v>3722</v>
      </c>
      <c r="B202" s="6">
        <v>5169</v>
      </c>
      <c r="C202" s="6" t="s">
        <v>65</v>
      </c>
      <c r="D202" s="8">
        <v>550000</v>
      </c>
      <c r="E202" s="30"/>
      <c r="F202" s="44"/>
      <c r="G202" s="44"/>
      <c r="H202" s="44"/>
      <c r="I202" s="44"/>
    </row>
    <row r="203" spans="1:9" ht="15.75" thickBot="1">
      <c r="A203" s="11">
        <v>3722</v>
      </c>
      <c r="B203" s="9"/>
      <c r="C203" s="9" t="s">
        <v>4</v>
      </c>
      <c r="D203" s="10">
        <f>SUM(D201:D202)</f>
        <v>555000</v>
      </c>
      <c r="E203" s="32"/>
      <c r="F203" s="44"/>
      <c r="G203" s="44"/>
      <c r="H203" s="44"/>
      <c r="I203" s="44"/>
    </row>
    <row r="204" spans="1:9" ht="15.75" thickBot="1">
      <c r="A204" s="5"/>
      <c r="B204" s="6"/>
      <c r="C204" s="6"/>
      <c r="D204" s="8"/>
      <c r="E204" s="30"/>
      <c r="F204" s="44"/>
      <c r="G204" s="44"/>
      <c r="H204" s="44"/>
      <c r="I204" s="44"/>
    </row>
    <row r="205" spans="1:9" ht="15.75" thickBot="1">
      <c r="A205" s="5">
        <v>3723</v>
      </c>
      <c r="B205" s="6">
        <v>5164</v>
      </c>
      <c r="C205" s="6" t="s">
        <v>90</v>
      </c>
      <c r="D205" s="8">
        <v>200</v>
      </c>
      <c r="E205" s="30"/>
      <c r="F205" s="44"/>
      <c r="G205" s="44"/>
      <c r="H205" s="44"/>
      <c r="I205" s="44"/>
    </row>
    <row r="206" spans="1:9" ht="19.5" customHeight="1" thickBot="1">
      <c r="A206" s="5">
        <v>3723</v>
      </c>
      <c r="B206" s="6">
        <v>5169</v>
      </c>
      <c r="C206" s="6" t="s">
        <v>65</v>
      </c>
      <c r="D206" s="8">
        <v>15000</v>
      </c>
      <c r="E206" s="30"/>
      <c r="F206" s="50"/>
      <c r="G206" s="50"/>
      <c r="H206" s="50"/>
      <c r="I206" s="50"/>
    </row>
    <row r="207" spans="1:9" ht="19.5" customHeight="1" thickBot="1">
      <c r="A207" s="11">
        <v>3723</v>
      </c>
      <c r="B207" s="9"/>
      <c r="C207" s="9" t="s">
        <v>19</v>
      </c>
      <c r="D207" s="10">
        <f>SUM(D205:D206)</f>
        <v>15200</v>
      </c>
      <c r="E207" s="32"/>
      <c r="F207" s="44"/>
      <c r="G207" s="44"/>
      <c r="H207" s="44"/>
      <c r="I207" s="44"/>
    </row>
    <row r="208" spans="1:9" ht="19.5" customHeight="1" thickBot="1">
      <c r="A208" s="5"/>
      <c r="B208" s="6"/>
      <c r="C208" s="6"/>
      <c r="D208" s="10"/>
      <c r="E208" s="32"/>
      <c r="F208" s="44"/>
      <c r="G208" s="44"/>
      <c r="H208" s="44"/>
      <c r="I208" s="44"/>
    </row>
    <row r="209" spans="1:9" ht="19.5" customHeight="1" thickBot="1">
      <c r="A209" s="45">
        <v>3745</v>
      </c>
      <c r="B209" s="22">
        <v>5011</v>
      </c>
      <c r="C209" s="22" t="s">
        <v>82</v>
      </c>
      <c r="D209" s="7">
        <v>20000</v>
      </c>
      <c r="E209" s="31"/>
      <c r="F209" s="44"/>
      <c r="G209" s="44"/>
      <c r="H209" s="44"/>
      <c r="I209" s="44"/>
    </row>
    <row r="210" spans="1:9" ht="19.5" customHeight="1" thickBot="1">
      <c r="A210" s="45">
        <v>3745</v>
      </c>
      <c r="B210" s="22">
        <v>5021</v>
      </c>
      <c r="C210" s="22" t="s">
        <v>91</v>
      </c>
      <c r="D210" s="7">
        <v>50000</v>
      </c>
      <c r="E210" s="31"/>
      <c r="F210" s="43"/>
      <c r="G210" s="43"/>
      <c r="H210" s="43"/>
      <c r="I210" s="44"/>
    </row>
    <row r="211" spans="1:9" ht="19.5" customHeight="1" thickBot="1">
      <c r="A211" s="45">
        <v>3745</v>
      </c>
      <c r="B211" s="22">
        <v>5031</v>
      </c>
      <c r="C211" s="22" t="s">
        <v>92</v>
      </c>
      <c r="D211" s="7">
        <v>5000</v>
      </c>
      <c r="E211" s="31"/>
      <c r="F211" s="44"/>
      <c r="G211" s="44"/>
      <c r="H211" s="44"/>
      <c r="I211" s="44"/>
    </row>
    <row r="212" spans="1:9" ht="19.5" customHeight="1" thickBot="1">
      <c r="A212" s="45">
        <v>3745</v>
      </c>
      <c r="B212" s="22">
        <v>5032</v>
      </c>
      <c r="C212" s="22" t="s">
        <v>93</v>
      </c>
      <c r="D212" s="7">
        <v>2000</v>
      </c>
      <c r="E212" s="31"/>
      <c r="F212" s="44"/>
      <c r="G212" s="44"/>
      <c r="H212" s="44"/>
      <c r="I212" s="44"/>
    </row>
    <row r="213" spans="1:9" ht="19.5" customHeight="1" thickBot="1">
      <c r="A213" s="45">
        <v>3745</v>
      </c>
      <c r="B213" s="22">
        <v>5134</v>
      </c>
      <c r="C213" s="22" t="s">
        <v>149</v>
      </c>
      <c r="D213" s="7">
        <v>5000</v>
      </c>
      <c r="E213" s="31"/>
      <c r="F213" s="44"/>
      <c r="G213" s="44"/>
      <c r="H213" s="44"/>
      <c r="I213" s="44"/>
    </row>
    <row r="214" spans="1:9" ht="19.5" customHeight="1" thickBot="1">
      <c r="A214" s="45">
        <v>3745</v>
      </c>
      <c r="B214" s="22">
        <v>5137</v>
      </c>
      <c r="C214" s="22" t="s">
        <v>94</v>
      </c>
      <c r="D214" s="7">
        <v>45000</v>
      </c>
      <c r="E214" s="31"/>
      <c r="F214" s="44"/>
      <c r="G214" s="44"/>
      <c r="H214" s="44"/>
      <c r="I214" s="44"/>
    </row>
    <row r="215" spans="1:9" ht="19.5" customHeight="1" thickBot="1">
      <c r="A215" s="45">
        <v>3745</v>
      </c>
      <c r="B215" s="22">
        <v>5139</v>
      </c>
      <c r="C215" s="22" t="s">
        <v>64</v>
      </c>
      <c r="D215" s="7">
        <v>30000</v>
      </c>
      <c r="E215" s="31"/>
      <c r="F215" s="44"/>
      <c r="G215" s="44"/>
      <c r="H215" s="44"/>
      <c r="I215" s="44"/>
    </row>
    <row r="216" spans="1:9" ht="19.5" customHeight="1" thickBot="1">
      <c r="A216" s="45">
        <v>3745</v>
      </c>
      <c r="B216" s="22">
        <v>5156</v>
      </c>
      <c r="C216" s="22" t="s">
        <v>95</v>
      </c>
      <c r="D216" s="7">
        <v>40000</v>
      </c>
      <c r="E216" s="31"/>
      <c r="F216" s="44"/>
      <c r="G216" s="44"/>
      <c r="H216" s="44"/>
      <c r="I216" s="44"/>
    </row>
    <row r="217" spans="1:9" ht="19.5" customHeight="1" thickBot="1">
      <c r="A217" s="45">
        <v>3745</v>
      </c>
      <c r="B217" s="22">
        <v>5169</v>
      </c>
      <c r="C217" s="22" t="s">
        <v>65</v>
      </c>
      <c r="D217" s="7">
        <v>5000</v>
      </c>
      <c r="E217" s="31"/>
      <c r="F217" s="44"/>
      <c r="G217" s="44"/>
      <c r="H217" s="44"/>
      <c r="I217" s="44"/>
    </row>
    <row r="218" spans="1:9" ht="19.5" customHeight="1" thickBot="1">
      <c r="A218" s="45">
        <v>3745</v>
      </c>
      <c r="B218" s="22">
        <v>5171</v>
      </c>
      <c r="C218" s="22" t="s">
        <v>76</v>
      </c>
      <c r="D218" s="7">
        <v>10000</v>
      </c>
      <c r="E218" s="31"/>
      <c r="F218" s="44"/>
      <c r="G218" s="44"/>
      <c r="H218" s="44"/>
      <c r="I218" s="44"/>
    </row>
    <row r="219" spans="1:9" ht="19.5" customHeight="1" thickBot="1">
      <c r="A219" s="46">
        <v>3745</v>
      </c>
      <c r="B219" s="47"/>
      <c r="C219" s="47" t="s">
        <v>20</v>
      </c>
      <c r="D219" s="48">
        <f>SUM(D209:D218)</f>
        <v>212000</v>
      </c>
      <c r="E219" s="49"/>
      <c r="F219" s="44"/>
      <c r="G219" s="44"/>
      <c r="H219" s="44"/>
      <c r="I219" s="44"/>
    </row>
    <row r="220" spans="1:9" ht="19.5" customHeight="1" thickBot="1">
      <c r="A220" s="5"/>
      <c r="B220" s="6"/>
      <c r="C220" s="6"/>
      <c r="D220" s="8"/>
      <c r="E220" s="30"/>
      <c r="F220" s="44"/>
      <c r="G220" s="44"/>
      <c r="H220" s="44"/>
      <c r="I220" s="44"/>
    </row>
    <row r="221" spans="1:9" ht="19.5" customHeight="1" thickBot="1">
      <c r="A221" s="45">
        <v>4354</v>
      </c>
      <c r="B221" s="22">
        <v>5021</v>
      </c>
      <c r="C221" s="22" t="s">
        <v>63</v>
      </c>
      <c r="D221" s="7">
        <v>25000</v>
      </c>
      <c r="E221" s="31"/>
      <c r="F221" s="44"/>
      <c r="G221" s="44"/>
      <c r="H221" s="44"/>
      <c r="I221" s="44"/>
    </row>
    <row r="222" spans="1:9" ht="19.5" customHeight="1" thickBot="1">
      <c r="A222" s="45">
        <v>4354</v>
      </c>
      <c r="B222" s="22">
        <v>5137</v>
      </c>
      <c r="C222" s="22" t="s">
        <v>94</v>
      </c>
      <c r="D222" s="7">
        <v>40000</v>
      </c>
      <c r="E222" s="31"/>
      <c r="F222" s="44"/>
      <c r="G222" s="44"/>
      <c r="H222" s="44"/>
      <c r="I222" s="44"/>
    </row>
    <row r="223" spans="1:9" ht="19.5" customHeight="1" thickBot="1">
      <c r="A223" s="5">
        <v>4354</v>
      </c>
      <c r="B223" s="6">
        <v>5139</v>
      </c>
      <c r="C223" s="6" t="s">
        <v>64</v>
      </c>
      <c r="D223" s="8">
        <v>5000</v>
      </c>
      <c r="E223" s="30"/>
      <c r="F223" s="44"/>
      <c r="G223" s="44"/>
      <c r="H223" s="44"/>
      <c r="I223" s="44"/>
    </row>
    <row r="224" spans="1:9" ht="19.5" customHeight="1" thickBot="1">
      <c r="A224" s="5">
        <v>4354</v>
      </c>
      <c r="B224" s="6">
        <v>5151</v>
      </c>
      <c r="C224" s="6" t="s">
        <v>72</v>
      </c>
      <c r="D224" s="8">
        <v>25000</v>
      </c>
      <c r="E224" s="30"/>
      <c r="F224" s="44"/>
      <c r="G224" s="44"/>
      <c r="H224" s="44"/>
      <c r="I224" s="44"/>
    </row>
    <row r="225" spans="1:9" ht="19.5" customHeight="1" thickBot="1">
      <c r="A225" s="5">
        <v>4354</v>
      </c>
      <c r="B225" s="6">
        <v>5153</v>
      </c>
      <c r="C225" s="6" t="s">
        <v>73</v>
      </c>
      <c r="D225" s="8">
        <v>130000</v>
      </c>
      <c r="E225" s="30"/>
      <c r="F225" s="51"/>
      <c r="G225" s="51"/>
      <c r="H225" s="44"/>
      <c r="I225" s="44"/>
    </row>
    <row r="226" spans="1:9" ht="19.5" customHeight="1" thickBot="1">
      <c r="A226" s="5">
        <v>4354</v>
      </c>
      <c r="B226" s="6">
        <v>5154</v>
      </c>
      <c r="C226" s="6" t="s">
        <v>74</v>
      </c>
      <c r="D226" s="8">
        <v>25000</v>
      </c>
      <c r="E226" s="30"/>
      <c r="F226" s="52"/>
      <c r="G226" s="44"/>
      <c r="H226" s="44"/>
      <c r="I226" s="44"/>
    </row>
    <row r="227" spans="1:9" ht="19.5" customHeight="1" thickBot="1">
      <c r="A227" s="5">
        <v>4354</v>
      </c>
      <c r="B227" s="6">
        <v>5169</v>
      </c>
      <c r="C227" s="6" t="s">
        <v>65</v>
      </c>
      <c r="D227" s="8">
        <v>18000</v>
      </c>
      <c r="E227" s="30"/>
      <c r="F227" s="44"/>
      <c r="G227" s="44"/>
      <c r="H227" s="44"/>
      <c r="I227" s="44"/>
    </row>
    <row r="228" spans="1:9" ht="19.5" customHeight="1" thickBot="1">
      <c r="A228" s="5">
        <v>4354</v>
      </c>
      <c r="B228" s="6">
        <v>5171</v>
      </c>
      <c r="C228" s="6" t="s">
        <v>76</v>
      </c>
      <c r="D228" s="8">
        <v>10000</v>
      </c>
      <c r="E228" s="30"/>
      <c r="F228" s="44"/>
      <c r="G228" s="44"/>
      <c r="H228" s="44"/>
      <c r="I228" s="44"/>
    </row>
    <row r="229" spans="1:9" ht="19.5" customHeight="1" thickBot="1">
      <c r="A229" s="5">
        <v>4354</v>
      </c>
      <c r="B229" s="6">
        <v>5909</v>
      </c>
      <c r="C229" s="6" t="s">
        <v>150</v>
      </c>
      <c r="D229" s="8">
        <v>40000</v>
      </c>
      <c r="E229" s="30"/>
      <c r="F229" s="44"/>
      <c r="G229" s="44"/>
      <c r="H229" s="44"/>
      <c r="I229" s="44"/>
    </row>
    <row r="230" spans="1:9" ht="19.5" customHeight="1" thickBot="1">
      <c r="A230" s="5">
        <v>4354</v>
      </c>
      <c r="B230" s="6">
        <v>6121</v>
      </c>
      <c r="C230" s="6" t="s">
        <v>138</v>
      </c>
      <c r="D230" s="8">
        <v>70000</v>
      </c>
      <c r="E230" s="30"/>
      <c r="F230" s="44"/>
      <c r="G230" s="44"/>
      <c r="H230" s="44"/>
      <c r="I230" s="44"/>
    </row>
    <row r="231" spans="1:9" ht="19.5" customHeight="1" thickBot="1">
      <c r="A231" s="11">
        <v>4354</v>
      </c>
      <c r="B231" s="9"/>
      <c r="C231" s="9" t="s">
        <v>5</v>
      </c>
      <c r="D231" s="10">
        <f>SUM(D221:D230)</f>
        <v>388000</v>
      </c>
      <c r="E231" s="32"/>
      <c r="F231" s="44"/>
      <c r="G231" s="44"/>
      <c r="H231" s="44"/>
      <c r="I231" s="44"/>
    </row>
    <row r="232" spans="1:9" ht="19.5" customHeight="1" thickBot="1">
      <c r="A232" s="11"/>
      <c r="B232" s="9"/>
      <c r="C232" s="9"/>
      <c r="D232" s="10"/>
      <c r="E232" s="32"/>
      <c r="F232" s="44"/>
      <c r="G232" s="44"/>
      <c r="H232" s="44"/>
      <c r="I232" s="44"/>
    </row>
    <row r="233" spans="1:9" ht="19.5" customHeight="1" thickBot="1">
      <c r="A233" s="5">
        <v>5212</v>
      </c>
      <c r="B233" s="6">
        <v>5901</v>
      </c>
      <c r="C233" s="6" t="s">
        <v>137</v>
      </c>
      <c r="D233" s="8">
        <v>5000</v>
      </c>
      <c r="E233" s="32"/>
      <c r="F233" s="44"/>
      <c r="G233" s="44"/>
      <c r="H233" s="44"/>
      <c r="I233" s="44"/>
    </row>
    <row r="234" spans="1:9" ht="19.5" customHeight="1" thickBot="1">
      <c r="A234" s="11">
        <v>5212</v>
      </c>
      <c r="B234" s="6"/>
      <c r="C234" s="9" t="s">
        <v>152</v>
      </c>
      <c r="D234" s="10">
        <v>5000</v>
      </c>
      <c r="E234" s="32"/>
      <c r="F234" s="44"/>
      <c r="G234" s="44"/>
      <c r="H234" s="44"/>
      <c r="I234" s="44"/>
    </row>
    <row r="235" spans="1:9" ht="19.5" customHeight="1" thickBot="1">
      <c r="A235" s="5"/>
      <c r="B235" s="6"/>
      <c r="C235" s="6"/>
      <c r="D235" s="8"/>
      <c r="E235" s="30"/>
      <c r="F235" s="44"/>
      <c r="G235" s="44"/>
      <c r="H235" s="44"/>
      <c r="I235" s="44"/>
    </row>
    <row r="236" spans="1:9" ht="19.5" customHeight="1" thickBot="1">
      <c r="A236" s="5">
        <v>5512</v>
      </c>
      <c r="B236" s="6">
        <v>5021</v>
      </c>
      <c r="C236" s="6" t="s">
        <v>63</v>
      </c>
      <c r="D236" s="8">
        <v>6000</v>
      </c>
      <c r="E236" s="30"/>
      <c r="F236" s="44"/>
      <c r="G236" s="44"/>
      <c r="H236" s="44"/>
      <c r="I236" s="44"/>
    </row>
    <row r="237" spans="1:9" ht="19.5" customHeight="1" thickBot="1">
      <c r="A237" s="5">
        <v>5512</v>
      </c>
      <c r="B237" s="6">
        <v>5137</v>
      </c>
      <c r="C237" s="6" t="s">
        <v>96</v>
      </c>
      <c r="D237" s="8">
        <v>52500</v>
      </c>
      <c r="E237" s="30"/>
      <c r="F237" s="44"/>
      <c r="G237" s="44"/>
      <c r="H237" s="44"/>
      <c r="I237" s="44"/>
    </row>
    <row r="238" spans="1:9" ht="19.5" customHeight="1" thickBot="1">
      <c r="A238" s="5">
        <v>5512</v>
      </c>
      <c r="B238" s="6">
        <v>5139</v>
      </c>
      <c r="C238" s="6" t="s">
        <v>64</v>
      </c>
      <c r="D238" s="8">
        <v>36000</v>
      </c>
      <c r="E238" s="30"/>
      <c r="F238" s="44"/>
      <c r="G238" s="44"/>
      <c r="H238" s="44"/>
      <c r="I238" s="44"/>
    </row>
    <row r="239" spans="1:9" ht="19.5" customHeight="1" thickBot="1">
      <c r="A239" s="5">
        <v>5512</v>
      </c>
      <c r="B239" s="6">
        <v>5151</v>
      </c>
      <c r="C239" s="6" t="s">
        <v>72</v>
      </c>
      <c r="D239" s="7">
        <v>1000</v>
      </c>
      <c r="E239" s="31"/>
      <c r="F239" s="44"/>
      <c r="G239" s="44"/>
      <c r="H239" s="44"/>
      <c r="I239" s="44"/>
    </row>
    <row r="240" spans="1:9" ht="19.5" customHeight="1" thickBot="1">
      <c r="A240" s="5">
        <v>5512</v>
      </c>
      <c r="B240" s="6">
        <v>5154</v>
      </c>
      <c r="C240" s="6" t="s">
        <v>74</v>
      </c>
      <c r="D240" s="7">
        <v>5000</v>
      </c>
      <c r="E240" s="31"/>
      <c r="F240" s="44"/>
      <c r="G240" s="44"/>
      <c r="H240" s="44"/>
      <c r="I240" s="44"/>
    </row>
    <row r="241" spans="1:9" ht="19.5" customHeight="1" thickBot="1">
      <c r="A241" s="5">
        <v>5512</v>
      </c>
      <c r="B241" s="6">
        <v>5156</v>
      </c>
      <c r="C241" s="6" t="s">
        <v>97</v>
      </c>
      <c r="D241" s="8">
        <v>9000</v>
      </c>
      <c r="E241" s="30"/>
      <c r="F241" s="44"/>
      <c r="G241" s="44"/>
      <c r="H241" s="44"/>
      <c r="I241" s="44"/>
    </row>
    <row r="242" spans="1:9" ht="19.5" customHeight="1" thickBot="1">
      <c r="A242" s="5">
        <v>5512</v>
      </c>
      <c r="B242" s="6">
        <v>5163</v>
      </c>
      <c r="C242" s="22" t="s">
        <v>98</v>
      </c>
      <c r="D242" s="8">
        <v>6500</v>
      </c>
      <c r="E242" s="30"/>
      <c r="F242" s="44"/>
      <c r="G242" s="44"/>
      <c r="H242" s="44"/>
      <c r="I242" s="44"/>
    </row>
    <row r="243" spans="1:9" ht="19.5" customHeight="1" thickBot="1">
      <c r="A243" s="5">
        <v>5512</v>
      </c>
      <c r="B243" s="6">
        <v>5167</v>
      </c>
      <c r="C243" s="6" t="s">
        <v>99</v>
      </c>
      <c r="D243" s="8">
        <v>3000</v>
      </c>
      <c r="E243" s="30"/>
      <c r="F243" s="44"/>
      <c r="G243" s="44"/>
      <c r="H243" s="44"/>
      <c r="I243" s="44"/>
    </row>
    <row r="244" spans="1:9" ht="19.5" customHeight="1" thickBot="1">
      <c r="A244" s="5">
        <v>5512</v>
      </c>
      <c r="B244" s="6">
        <v>5169</v>
      </c>
      <c r="C244" s="6" t="s">
        <v>65</v>
      </c>
      <c r="D244" s="8">
        <v>1200</v>
      </c>
      <c r="E244" s="30"/>
      <c r="F244" s="44"/>
      <c r="G244" s="44"/>
      <c r="H244" s="44"/>
      <c r="I244" s="44"/>
    </row>
    <row r="245" spans="1:9" ht="19.5" customHeight="1" thickBot="1">
      <c r="A245" s="11">
        <v>5512</v>
      </c>
      <c r="B245" s="9"/>
      <c r="C245" s="9" t="s">
        <v>6</v>
      </c>
      <c r="D245" s="10">
        <f>SUM(D236:D244)</f>
        <v>120200</v>
      </c>
      <c r="E245" s="32"/>
      <c r="F245" s="44"/>
      <c r="G245" s="44"/>
      <c r="H245" s="44"/>
      <c r="I245" s="44"/>
    </row>
    <row r="246" spans="1:9" ht="19.5" customHeight="1" thickBot="1">
      <c r="A246" s="11"/>
      <c r="B246" s="9"/>
      <c r="C246" s="9"/>
      <c r="D246" s="10"/>
      <c r="E246" s="32"/>
      <c r="F246" s="44"/>
      <c r="G246" s="44"/>
      <c r="H246" s="44"/>
      <c r="I246" s="44"/>
    </row>
    <row r="247" spans="1:9" ht="19.5" customHeight="1" thickBot="1">
      <c r="A247" s="5">
        <v>6112</v>
      </c>
      <c r="B247" s="6">
        <v>5019</v>
      </c>
      <c r="C247" s="6" t="s">
        <v>100</v>
      </c>
      <c r="D247" s="7">
        <v>4000</v>
      </c>
      <c r="E247" s="31"/>
      <c r="F247" s="44"/>
      <c r="G247" s="44"/>
      <c r="H247" s="44"/>
      <c r="I247" s="44"/>
    </row>
    <row r="248" spans="1:9" ht="19.5" customHeight="1" thickBot="1">
      <c r="A248" s="5">
        <v>6112</v>
      </c>
      <c r="B248" s="6">
        <v>5023</v>
      </c>
      <c r="C248" s="6" t="s">
        <v>101</v>
      </c>
      <c r="D248" s="8">
        <v>298800</v>
      </c>
      <c r="E248" s="30"/>
      <c r="F248" s="44"/>
      <c r="G248" s="44"/>
      <c r="H248" s="44"/>
      <c r="I248" s="44"/>
    </row>
    <row r="249" spans="1:9" ht="19.5" customHeight="1" thickBot="1">
      <c r="A249" s="5">
        <v>6112</v>
      </c>
      <c r="B249" s="6">
        <v>5032</v>
      </c>
      <c r="C249" s="6" t="s">
        <v>102</v>
      </c>
      <c r="D249" s="8">
        <v>26000</v>
      </c>
      <c r="E249" s="30"/>
      <c r="F249" s="44"/>
      <c r="G249" s="44"/>
      <c r="H249" s="44"/>
      <c r="I249" s="44"/>
    </row>
    <row r="250" spans="1:9" ht="19.5" customHeight="1" thickBot="1">
      <c r="A250" s="5">
        <v>6112</v>
      </c>
      <c r="B250" s="6">
        <v>5039</v>
      </c>
      <c r="C250" s="6" t="s">
        <v>103</v>
      </c>
      <c r="D250" s="7">
        <v>2000</v>
      </c>
      <c r="E250" s="31"/>
      <c r="F250" s="44"/>
      <c r="G250" s="44"/>
      <c r="H250" s="44"/>
      <c r="I250" s="44"/>
    </row>
    <row r="251" spans="1:9" ht="19.5" customHeight="1" thickBot="1">
      <c r="A251" s="5">
        <v>6112</v>
      </c>
      <c r="B251" s="6">
        <v>5167</v>
      </c>
      <c r="C251" s="6" t="s">
        <v>104</v>
      </c>
      <c r="D251" s="8">
        <v>5000</v>
      </c>
      <c r="E251" s="30"/>
      <c r="F251" s="44"/>
      <c r="G251" s="44"/>
      <c r="H251" s="44"/>
      <c r="I251" s="44"/>
    </row>
    <row r="252" spans="1:9" ht="19.5" customHeight="1" thickBot="1">
      <c r="A252" s="5">
        <v>6112</v>
      </c>
      <c r="B252" s="6">
        <v>5173</v>
      </c>
      <c r="C252" s="6" t="s">
        <v>105</v>
      </c>
      <c r="D252" s="7">
        <v>5000</v>
      </c>
      <c r="E252" s="31"/>
      <c r="F252" s="44"/>
      <c r="G252" s="44"/>
      <c r="H252" s="44"/>
      <c r="I252" s="44"/>
    </row>
    <row r="253" spans="1:9" ht="19.5" customHeight="1" thickBot="1">
      <c r="A253" s="11">
        <v>6112</v>
      </c>
      <c r="B253" s="9"/>
      <c r="C253" s="9" t="s">
        <v>106</v>
      </c>
      <c r="D253" s="10">
        <f>SUM(D247:D252)</f>
        <v>340800</v>
      </c>
      <c r="E253" s="32"/>
      <c r="F253" s="44"/>
      <c r="G253" s="44"/>
      <c r="H253" s="44"/>
      <c r="I253" s="44"/>
    </row>
    <row r="254" spans="1:9" ht="15.75" thickBot="1">
      <c r="A254" s="5"/>
      <c r="B254" s="6"/>
      <c r="C254" s="6"/>
      <c r="D254" s="8"/>
      <c r="E254" s="30"/>
      <c r="F254" s="43"/>
      <c r="G254" s="43"/>
      <c r="H254" s="44"/>
      <c r="I254" s="44"/>
    </row>
    <row r="255" spans="1:9" ht="15.75" thickBot="1">
      <c r="A255" s="5">
        <v>6171</v>
      </c>
      <c r="B255" s="6">
        <v>5011</v>
      </c>
      <c r="C255" s="6" t="s">
        <v>82</v>
      </c>
      <c r="D255" s="8">
        <v>235200</v>
      </c>
      <c r="E255" s="30"/>
      <c r="F255" s="43"/>
      <c r="G255" s="43"/>
      <c r="H255" s="44"/>
      <c r="I255" s="44"/>
    </row>
    <row r="256" spans="1:9" ht="20.25" customHeight="1" thickBot="1">
      <c r="A256" s="5">
        <v>6171</v>
      </c>
      <c r="B256" s="6">
        <v>5021</v>
      </c>
      <c r="C256" s="6" t="s">
        <v>134</v>
      </c>
      <c r="D256" s="8">
        <v>2000</v>
      </c>
      <c r="E256" s="30"/>
      <c r="F256" s="44"/>
      <c r="G256" s="44"/>
      <c r="H256" s="44"/>
      <c r="I256" s="44"/>
    </row>
    <row r="257" spans="1:9" ht="15.75" thickBot="1">
      <c r="A257" s="5">
        <v>6171</v>
      </c>
      <c r="B257" s="6">
        <v>5031</v>
      </c>
      <c r="C257" s="6" t="s">
        <v>92</v>
      </c>
      <c r="D257" s="8">
        <v>58800</v>
      </c>
      <c r="E257" s="30"/>
      <c r="F257" s="43"/>
      <c r="G257" s="43"/>
      <c r="H257" s="44"/>
      <c r="I257" s="44"/>
    </row>
    <row r="258" spans="1:9" ht="15.75" thickBot="1">
      <c r="A258" s="5">
        <v>6171</v>
      </c>
      <c r="B258" s="6">
        <v>5032</v>
      </c>
      <c r="C258" s="6" t="s">
        <v>93</v>
      </c>
      <c r="D258" s="8">
        <v>21200</v>
      </c>
      <c r="E258" s="30"/>
      <c r="F258" s="43"/>
      <c r="G258" s="43"/>
      <c r="H258" s="44"/>
      <c r="I258" s="44"/>
    </row>
    <row r="259" spans="1:9" ht="19.5" customHeight="1" thickBot="1">
      <c r="A259" s="5">
        <v>6171</v>
      </c>
      <c r="B259" s="6">
        <v>5038</v>
      </c>
      <c r="C259" s="6" t="s">
        <v>107</v>
      </c>
      <c r="D259" s="8">
        <v>2000</v>
      </c>
      <c r="E259" s="30"/>
      <c r="F259" s="44"/>
      <c r="G259" s="44"/>
      <c r="H259" s="44"/>
      <c r="I259" s="44"/>
    </row>
    <row r="260" spans="1:9" ht="19.5" customHeight="1" thickBot="1">
      <c r="A260" s="5">
        <v>6171</v>
      </c>
      <c r="B260" s="6">
        <v>5136</v>
      </c>
      <c r="C260" s="6" t="s">
        <v>67</v>
      </c>
      <c r="D260" s="8">
        <v>5000</v>
      </c>
      <c r="E260" s="30"/>
      <c r="F260" s="44"/>
      <c r="G260" s="44"/>
      <c r="H260" s="44"/>
      <c r="I260" s="44"/>
    </row>
    <row r="261" spans="1:9" ht="19.5" customHeight="1" thickBot="1">
      <c r="A261" s="5">
        <v>6171</v>
      </c>
      <c r="B261" s="6">
        <v>5137</v>
      </c>
      <c r="C261" s="6" t="s">
        <v>94</v>
      </c>
      <c r="D261" s="8">
        <v>3000</v>
      </c>
      <c r="E261" s="30"/>
      <c r="F261" s="44"/>
      <c r="G261" s="44"/>
      <c r="H261" s="44"/>
      <c r="I261" s="44"/>
    </row>
    <row r="262" spans="1:9" ht="19.5" customHeight="1" thickBot="1">
      <c r="A262" s="5">
        <v>6171</v>
      </c>
      <c r="B262" s="6">
        <v>5139</v>
      </c>
      <c r="C262" s="6" t="s">
        <v>64</v>
      </c>
      <c r="D262" s="8">
        <v>20000</v>
      </c>
      <c r="E262" s="30"/>
      <c r="F262" s="44"/>
      <c r="G262" s="44"/>
      <c r="H262" s="44"/>
      <c r="I262" s="44"/>
    </row>
    <row r="263" spans="1:9" ht="19.5" customHeight="1" thickBot="1">
      <c r="A263" s="5">
        <v>6171</v>
      </c>
      <c r="B263" s="6">
        <v>5151</v>
      </c>
      <c r="C263" s="6" t="s">
        <v>72</v>
      </c>
      <c r="D263" s="8">
        <v>2000</v>
      </c>
      <c r="E263" s="30"/>
      <c r="F263" s="44"/>
      <c r="G263" s="44"/>
      <c r="H263" s="44"/>
      <c r="I263" s="44"/>
    </row>
    <row r="264" spans="1:9" ht="19.5" customHeight="1" thickBot="1">
      <c r="A264" s="5">
        <v>6171</v>
      </c>
      <c r="B264" s="6">
        <v>5153</v>
      </c>
      <c r="C264" s="6" t="s">
        <v>108</v>
      </c>
      <c r="D264" s="8">
        <v>50000</v>
      </c>
      <c r="E264" s="30"/>
      <c r="F264" s="44"/>
      <c r="G264" s="44"/>
      <c r="H264" s="44"/>
      <c r="I264" s="44"/>
    </row>
    <row r="265" spans="1:9" ht="19.5" customHeight="1" thickBot="1">
      <c r="A265" s="5">
        <v>6171</v>
      </c>
      <c r="B265" s="6">
        <v>5154</v>
      </c>
      <c r="C265" s="6" t="s">
        <v>74</v>
      </c>
      <c r="D265" s="8">
        <v>10000</v>
      </c>
      <c r="E265" s="30"/>
      <c r="F265" s="44"/>
      <c r="G265" s="44"/>
      <c r="H265" s="44"/>
      <c r="I265" s="44"/>
    </row>
    <row r="266" spans="1:9" ht="19.5" customHeight="1" thickBot="1">
      <c r="A266" s="5">
        <v>6171</v>
      </c>
      <c r="B266" s="6">
        <v>5161</v>
      </c>
      <c r="C266" s="6" t="s">
        <v>109</v>
      </c>
      <c r="D266" s="8">
        <v>5000</v>
      </c>
      <c r="E266" s="30"/>
      <c r="F266" s="44"/>
      <c r="G266" s="44"/>
      <c r="H266" s="44"/>
      <c r="I266" s="44"/>
    </row>
    <row r="267" spans="1:9" ht="19.5" customHeight="1" thickBot="1">
      <c r="A267" s="5">
        <v>6171</v>
      </c>
      <c r="B267" s="6">
        <v>5162</v>
      </c>
      <c r="C267" s="6" t="s">
        <v>110</v>
      </c>
      <c r="D267" s="8">
        <v>25000</v>
      </c>
      <c r="E267" s="30"/>
      <c r="F267" s="44"/>
      <c r="G267" s="44"/>
      <c r="H267" s="44"/>
      <c r="I267" s="44"/>
    </row>
    <row r="268" spans="1:9" ht="19.5" customHeight="1" thickBot="1">
      <c r="A268" s="5">
        <v>6171</v>
      </c>
      <c r="B268" s="6">
        <v>5166</v>
      </c>
      <c r="C268" s="6" t="s">
        <v>142</v>
      </c>
      <c r="D268" s="8">
        <v>10000</v>
      </c>
      <c r="E268" s="30"/>
      <c r="F268" s="44"/>
      <c r="G268" s="44"/>
      <c r="H268" s="44"/>
      <c r="I268" s="44"/>
    </row>
    <row r="269" spans="1:9" ht="19.5" customHeight="1" thickBot="1">
      <c r="A269" s="5">
        <v>6171</v>
      </c>
      <c r="B269" s="6">
        <v>5167</v>
      </c>
      <c r="C269" s="6" t="s">
        <v>104</v>
      </c>
      <c r="D269" s="8">
        <v>10000</v>
      </c>
      <c r="E269" s="30"/>
      <c r="F269" s="44"/>
      <c r="G269" s="44"/>
      <c r="H269" s="44"/>
      <c r="I269" s="44"/>
    </row>
    <row r="270" spans="1:9" ht="19.5" customHeight="1" thickBot="1">
      <c r="A270" s="5">
        <v>6171</v>
      </c>
      <c r="B270" s="6">
        <v>5168</v>
      </c>
      <c r="C270" s="6" t="s">
        <v>151</v>
      </c>
      <c r="D270" s="8">
        <v>36000</v>
      </c>
      <c r="E270" s="30"/>
      <c r="F270" s="44"/>
      <c r="G270" s="44"/>
      <c r="H270" s="44"/>
      <c r="I270" s="44"/>
    </row>
    <row r="271" spans="1:9" ht="19.5" customHeight="1" thickBot="1">
      <c r="A271" s="5">
        <v>6171</v>
      </c>
      <c r="B271" s="6">
        <v>5169</v>
      </c>
      <c r="C271" s="6" t="s">
        <v>65</v>
      </c>
      <c r="D271" s="8">
        <v>20000</v>
      </c>
      <c r="E271" s="30"/>
      <c r="F271" s="44"/>
      <c r="G271" s="44"/>
      <c r="H271" s="44"/>
      <c r="I271" s="44"/>
    </row>
    <row r="272" spans="1:9" ht="19.5" customHeight="1" thickBot="1">
      <c r="A272" s="5">
        <v>6171</v>
      </c>
      <c r="B272" s="6">
        <v>5171</v>
      </c>
      <c r="C272" s="6" t="s">
        <v>76</v>
      </c>
      <c r="D272" s="8">
        <v>150000</v>
      </c>
      <c r="E272" s="30"/>
      <c r="F272" s="44"/>
      <c r="G272" s="44"/>
      <c r="H272" s="44"/>
      <c r="I272" s="44"/>
    </row>
    <row r="273" spans="1:9" ht="19.5" customHeight="1" thickBot="1">
      <c r="A273" s="5">
        <v>6171</v>
      </c>
      <c r="B273" s="6">
        <v>5172</v>
      </c>
      <c r="C273" s="6" t="s">
        <v>111</v>
      </c>
      <c r="D273" s="7">
        <v>30000</v>
      </c>
      <c r="E273" s="31"/>
      <c r="F273" s="44"/>
      <c r="G273" s="44"/>
      <c r="H273" s="44"/>
      <c r="I273" s="44"/>
    </row>
    <row r="274" spans="1:9" ht="19.5" customHeight="1" thickBot="1">
      <c r="A274" s="5">
        <v>6171</v>
      </c>
      <c r="B274" s="6">
        <v>5175</v>
      </c>
      <c r="C274" s="6" t="s">
        <v>60</v>
      </c>
      <c r="D274" s="8">
        <v>7000</v>
      </c>
      <c r="E274" s="30"/>
      <c r="F274" s="44"/>
      <c r="G274" s="44"/>
      <c r="H274" s="44"/>
      <c r="I274" s="44"/>
    </row>
    <row r="275" spans="1:9" ht="19.5" customHeight="1" thickBot="1">
      <c r="A275" s="5">
        <v>6171</v>
      </c>
      <c r="B275" s="6">
        <v>5321</v>
      </c>
      <c r="C275" s="6" t="s">
        <v>112</v>
      </c>
      <c r="D275" s="8">
        <v>2000</v>
      </c>
      <c r="E275" s="30"/>
      <c r="F275" s="44"/>
      <c r="G275" s="44"/>
      <c r="H275" s="44"/>
      <c r="I275" s="44"/>
    </row>
    <row r="276" spans="1:9" ht="15.75" thickBot="1">
      <c r="A276" s="11"/>
      <c r="B276" s="9"/>
      <c r="C276" s="9" t="s">
        <v>7</v>
      </c>
      <c r="D276" s="10">
        <f>SUM(D255:D275)</f>
        <v>704200</v>
      </c>
      <c r="E276" s="32"/>
      <c r="F276" s="44"/>
      <c r="G276" s="44"/>
      <c r="H276" s="44"/>
      <c r="I276" s="44"/>
    </row>
    <row r="277" spans="1:9" ht="15.75" thickBot="1">
      <c r="A277" s="5"/>
      <c r="B277" s="6"/>
      <c r="C277" s="6"/>
      <c r="D277" s="10"/>
      <c r="E277" s="32"/>
      <c r="F277" s="44"/>
      <c r="G277" s="44"/>
      <c r="H277" s="44"/>
      <c r="I277" s="44"/>
    </row>
    <row r="278" spans="1:9" ht="19.5" customHeight="1" thickBot="1">
      <c r="A278" s="5">
        <v>6310</v>
      </c>
      <c r="B278" s="6">
        <v>5163</v>
      </c>
      <c r="C278" s="6" t="s">
        <v>113</v>
      </c>
      <c r="D278" s="8">
        <v>13000</v>
      </c>
      <c r="E278" s="30"/>
      <c r="F278" s="44"/>
      <c r="G278" s="44"/>
      <c r="H278" s="44"/>
      <c r="I278" s="44"/>
    </row>
    <row r="279" spans="1:9" ht="19.5" customHeight="1" thickBot="1">
      <c r="A279" s="11">
        <v>6310</v>
      </c>
      <c r="B279" s="9"/>
      <c r="C279" s="9" t="s">
        <v>114</v>
      </c>
      <c r="D279" s="10">
        <f>SUM(D278)</f>
        <v>13000</v>
      </c>
      <c r="E279" s="32"/>
      <c r="F279" s="44"/>
      <c r="G279" s="44"/>
      <c r="H279" s="44"/>
      <c r="I279" s="44"/>
    </row>
    <row r="280" spans="1:9" ht="19.5" customHeight="1" thickBot="1">
      <c r="A280" s="5"/>
      <c r="B280" s="6"/>
      <c r="C280" s="6"/>
      <c r="D280" s="10"/>
      <c r="E280" s="32"/>
      <c r="F280" s="44"/>
      <c r="G280" s="44"/>
      <c r="H280" s="44"/>
      <c r="I280" s="44"/>
    </row>
    <row r="281" spans="1:9" ht="19.5" customHeight="1" thickBot="1">
      <c r="A281" s="5">
        <v>6320</v>
      </c>
      <c r="B281" s="6">
        <v>5163</v>
      </c>
      <c r="C281" s="6" t="s">
        <v>113</v>
      </c>
      <c r="D281" s="7">
        <v>16000</v>
      </c>
      <c r="E281" s="31"/>
      <c r="F281" s="44"/>
      <c r="G281" s="44"/>
      <c r="H281" s="44"/>
      <c r="I281" s="44"/>
    </row>
    <row r="282" spans="1:9" ht="19.5" customHeight="1" thickBot="1">
      <c r="A282" s="11">
        <v>6320</v>
      </c>
      <c r="B282" s="6"/>
      <c r="C282" s="9" t="s">
        <v>115</v>
      </c>
      <c r="D282" s="10">
        <f>SUM(D281)</f>
        <v>16000</v>
      </c>
      <c r="E282" s="32"/>
      <c r="F282" s="44"/>
      <c r="G282" s="44"/>
      <c r="H282" s="44"/>
      <c r="I282" s="44"/>
    </row>
    <row r="283" spans="1:9" ht="19.5" customHeight="1" thickBot="1">
      <c r="A283" s="5"/>
      <c r="B283" s="6"/>
      <c r="C283" s="6"/>
      <c r="D283" s="10"/>
      <c r="E283" s="32"/>
      <c r="F283" s="44"/>
      <c r="G283" s="44"/>
      <c r="H283" s="44"/>
      <c r="I283" s="44"/>
    </row>
    <row r="284" spans="1:9" ht="19.5" customHeight="1" thickBot="1">
      <c r="A284" s="5">
        <v>6399</v>
      </c>
      <c r="B284" s="6">
        <v>5362</v>
      </c>
      <c r="C284" s="22" t="s">
        <v>116</v>
      </c>
      <c r="D284" s="7">
        <v>123500</v>
      </c>
      <c r="E284" s="30"/>
      <c r="F284" s="44"/>
      <c r="G284" s="44"/>
      <c r="H284" s="44"/>
      <c r="I284" s="44"/>
    </row>
    <row r="285" spans="1:9" ht="19.5" customHeight="1" thickBot="1">
      <c r="A285" s="11">
        <v>6399</v>
      </c>
      <c r="B285" s="6"/>
      <c r="C285" s="9" t="s">
        <v>21</v>
      </c>
      <c r="D285" s="10">
        <f>SUM(D284)</f>
        <v>123500</v>
      </c>
      <c r="E285" s="32"/>
      <c r="F285" s="44"/>
      <c r="G285" s="44"/>
      <c r="H285" s="44"/>
      <c r="I285" s="44"/>
    </row>
    <row r="286" spans="1:9" ht="19.5" customHeight="1" thickBot="1">
      <c r="A286" s="5"/>
      <c r="B286" s="6"/>
      <c r="C286" s="6"/>
      <c r="D286" s="10"/>
      <c r="E286" s="32"/>
      <c r="F286" s="44"/>
      <c r="G286" s="44"/>
      <c r="H286" s="44"/>
      <c r="I286" s="44"/>
    </row>
    <row r="287" spans="1:9" ht="19.5" customHeight="1" thickBot="1">
      <c r="A287" s="5">
        <v>6402</v>
      </c>
      <c r="B287" s="6">
        <v>5366</v>
      </c>
      <c r="C287" s="6" t="s">
        <v>117</v>
      </c>
      <c r="D287" s="8">
        <v>11643</v>
      </c>
      <c r="E287" s="30"/>
      <c r="F287" s="44"/>
      <c r="G287" s="44"/>
      <c r="H287" s="44"/>
      <c r="I287" s="44"/>
    </row>
    <row r="288" spans="1:9" ht="19.5" customHeight="1" thickBot="1">
      <c r="A288" s="5">
        <v>6402</v>
      </c>
      <c r="B288" s="6"/>
      <c r="C288" s="6" t="s">
        <v>118</v>
      </c>
      <c r="D288" s="10">
        <f>SUM(D287:D287)</f>
        <v>11643</v>
      </c>
      <c r="E288" s="32"/>
      <c r="F288" s="51"/>
      <c r="G288" s="51"/>
      <c r="H288" s="51"/>
      <c r="I288" s="51"/>
    </row>
    <row r="289" spans="1:9" ht="19.5" customHeight="1" thickBot="1">
      <c r="A289" s="5"/>
      <c r="B289" s="6"/>
      <c r="C289" s="6"/>
      <c r="D289" s="8"/>
      <c r="E289" s="30"/>
      <c r="F289" s="51"/>
      <c r="G289" s="51"/>
      <c r="H289" s="51"/>
      <c r="I289" s="51"/>
    </row>
    <row r="290" spans="1:9" ht="19.5" customHeight="1" thickBot="1">
      <c r="A290" s="5"/>
      <c r="B290" s="6"/>
      <c r="C290" s="9" t="s">
        <v>119</v>
      </c>
      <c r="D290" s="10">
        <f>(D97+D107+D111+D114+D121+D124+D127+D133+D137+D140+D143+D152+D159+D166+D169+D173+D178+D181+D196+D199+D203+D207+D219+D231+D234+D245+D253+D276+D279+D282+D285+D288)</f>
        <v>7746593</v>
      </c>
      <c r="E290" s="32"/>
      <c r="F290" s="43"/>
      <c r="G290" s="43"/>
      <c r="H290" s="44"/>
      <c r="I290" s="44"/>
    </row>
    <row r="291" spans="1:9" ht="19.5" customHeight="1" thickBot="1">
      <c r="A291" s="5"/>
      <c r="B291" s="6"/>
      <c r="C291" s="6"/>
      <c r="D291" s="53"/>
      <c r="E291" s="54"/>
      <c r="F291" s="44"/>
      <c r="G291" s="44"/>
      <c r="H291" s="44"/>
      <c r="I291" s="44"/>
    </row>
    <row r="292" spans="1:9" ht="15.75" thickBot="1">
      <c r="A292" s="12"/>
      <c r="B292" s="13"/>
      <c r="C292" s="13"/>
      <c r="D292" s="66"/>
      <c r="E292" s="67"/>
      <c r="F292" s="51"/>
      <c r="G292" s="51"/>
      <c r="H292" s="51"/>
      <c r="I292" s="44"/>
    </row>
    <row r="293" spans="1:9" ht="19.5" customHeight="1" thickBot="1">
      <c r="A293" s="35">
        <v>8115</v>
      </c>
      <c r="B293" s="69"/>
      <c r="C293" s="70" t="s">
        <v>120</v>
      </c>
      <c r="D293" s="71">
        <f>(D290-D73)</f>
        <v>1201893</v>
      </c>
      <c r="E293" s="68"/>
      <c r="F293" s="44"/>
      <c r="G293" s="44"/>
      <c r="H293" s="44"/>
      <c r="I293" s="44"/>
    </row>
    <row r="294" spans="1:9" ht="19.5" customHeight="1">
      <c r="A294" s="1"/>
      <c r="C294" s="65"/>
      <c r="D294" s="57"/>
      <c r="E294" s="51"/>
      <c r="F294" s="44"/>
      <c r="G294" s="44"/>
      <c r="H294" s="44"/>
      <c r="I294" s="44"/>
    </row>
    <row r="295" spans="1:9" ht="19.5" customHeight="1">
      <c r="A295" s="1"/>
      <c r="E295" s="51"/>
      <c r="F295" s="44"/>
      <c r="G295" s="44"/>
      <c r="H295" s="44"/>
      <c r="I295" s="44"/>
    </row>
    <row r="296" spans="1:9" ht="19.5" customHeight="1">
      <c r="A296" s="1" t="s">
        <v>121</v>
      </c>
      <c r="E296" s="51"/>
      <c r="F296" s="51"/>
      <c r="G296" s="51"/>
      <c r="H296" s="44"/>
      <c r="I296" s="44"/>
    </row>
    <row r="297" spans="1:9" ht="19.5" customHeight="1">
      <c r="A297" s="1" t="s">
        <v>122</v>
      </c>
      <c r="D297" s="72">
        <v>42040</v>
      </c>
      <c r="E297" s="51"/>
      <c r="F297" s="44"/>
      <c r="G297" s="44"/>
      <c r="H297" s="44"/>
      <c r="I297" s="44"/>
    </row>
    <row r="298" spans="1:9" ht="19.5" customHeight="1">
      <c r="A298" s="1" t="s">
        <v>123</v>
      </c>
      <c r="D298" s="56">
        <v>42058</v>
      </c>
      <c r="E298" s="51"/>
      <c r="F298" s="44"/>
      <c r="G298" s="44"/>
      <c r="H298" s="44"/>
      <c r="I298" s="44"/>
    </row>
    <row r="299" spans="1:9" ht="19.5" customHeight="1">
      <c r="A299" s="1" t="s">
        <v>124</v>
      </c>
      <c r="D299" s="58"/>
      <c r="E299" s="51"/>
      <c r="F299" s="44"/>
      <c r="G299" s="44"/>
      <c r="H299" s="44"/>
      <c r="I299" s="44"/>
    </row>
    <row r="300" ht="19.5" customHeight="1">
      <c r="E300" s="55" t="s">
        <v>125</v>
      </c>
    </row>
    <row r="301" ht="15">
      <c r="E301" s="57"/>
    </row>
    <row r="302" ht="15">
      <c r="E302" s="57"/>
    </row>
    <row r="303" ht="15">
      <c r="E303" s="57"/>
    </row>
    <row r="304" ht="15">
      <c r="E304" s="57"/>
    </row>
    <row r="305" ht="15">
      <c r="E305" s="57"/>
    </row>
    <row r="306" ht="15">
      <c r="E306" s="57"/>
    </row>
    <row r="307" spans="1:5" ht="15.75">
      <c r="A307" s="1"/>
      <c r="E307" s="57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PCURAD2</dc:creator>
  <cp:keywords/>
  <dc:description/>
  <cp:lastModifiedBy>PCURAD2</cp:lastModifiedBy>
  <cp:lastPrinted>2015-02-05T09:46:37Z</cp:lastPrinted>
  <dcterms:created xsi:type="dcterms:W3CDTF">2014-01-28T10:52:27Z</dcterms:created>
  <dcterms:modified xsi:type="dcterms:W3CDTF">2015-02-05T09:46:39Z</dcterms:modified>
  <cp:category/>
  <cp:version/>
  <cp:contentType/>
  <cp:contentStatus/>
</cp:coreProperties>
</file>